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73" activeTab="0"/>
  </bookViews>
  <sheets>
    <sheet name="Yleinen" sheetId="1" r:id="rId1"/>
    <sheet name="Juniorit" sheetId="2" r:id="rId2"/>
    <sheet name="Naiset" sheetId="3" r:id="rId3"/>
    <sheet name="Nuoret" sheetId="4" r:id="rId4"/>
    <sheet name="Seniorit" sheetId="5" r:id="rId5"/>
    <sheet name="Historic" sheetId="6" r:id="rId6"/>
    <sheet name="Seurapisteet" sheetId="7" r:id="rId7"/>
  </sheets>
  <definedNames>
    <definedName name="Excel_BuiltIn__FilterDatabase">'Historic'!$A$9:$L$28</definedName>
    <definedName name="Excel_BuiltIn__FilterDatabase_1">'Juniorit'!$A$8:$J$68</definedName>
    <definedName name="Excel_BuiltIn__FilterDatabase_2">'Yleinen'!$A$8:$J$48</definedName>
  </definedNames>
  <calcPr fullCalcOnLoad="1"/>
</workbook>
</file>

<file path=xl/sharedStrings.xml><?xml version="1.0" encoding="utf-8"?>
<sst xmlns="http://schemas.openxmlformats.org/spreadsheetml/2006/main" count="977" uniqueCount="195">
  <si>
    <t>RALLISPRINTIN ALUEMESTARUUSPISTEET 2015</t>
  </si>
  <si>
    <t>Itä-Suomen alue</t>
  </si>
  <si>
    <t>Lipposen Talvisprint, Rantasalmen Ua</t>
  </si>
  <si>
    <t>Sonkajärvi-rallisprint, Sonkajärven Ua</t>
  </si>
  <si>
    <t>Kipari-Sprint, Rautavaaran UA</t>
  </si>
  <si>
    <t>Kerimaa -Sprint, Savonlinnan Ua</t>
  </si>
  <si>
    <t>Tuusniemi-Sprint,    Koillis-Savon Ua</t>
  </si>
  <si>
    <t>Kuopion asfalttisprint, Kuoppion Ua</t>
  </si>
  <si>
    <t>DEEKAX SM-rallisprint, Leppävirta RT</t>
  </si>
  <si>
    <t>Luokka : Yleinen</t>
  </si>
  <si>
    <t>Pisteet</t>
  </si>
  <si>
    <t>Sija</t>
  </si>
  <si>
    <t>Nimi</t>
  </si>
  <si>
    <t>Seura</t>
  </si>
  <si>
    <t>11.01</t>
  </si>
  <si>
    <t>14.02</t>
  </si>
  <si>
    <t>16.3</t>
  </si>
  <si>
    <t>16.5</t>
  </si>
  <si>
    <t>8.8</t>
  </si>
  <si>
    <t>9.8.</t>
  </si>
  <si>
    <t>19.9.</t>
  </si>
  <si>
    <t>yhteensä</t>
  </si>
  <si>
    <t xml:space="preserve">Kimmo Kauppinen </t>
  </si>
  <si>
    <t>SuonUa</t>
  </si>
  <si>
    <t>x</t>
  </si>
  <si>
    <t>Mikko Penttinen</t>
  </si>
  <si>
    <t>LeppävirtaRT</t>
  </si>
  <si>
    <t>Sami Tikkanen</t>
  </si>
  <si>
    <t>KUA</t>
  </si>
  <si>
    <t>Antti Vartiainen</t>
  </si>
  <si>
    <t>NilUa</t>
  </si>
  <si>
    <t>Tarmo Ronkainen</t>
  </si>
  <si>
    <t>IisUa</t>
  </si>
  <si>
    <t>Pekka Föhr</t>
  </si>
  <si>
    <t>Jani Tenhunen</t>
  </si>
  <si>
    <t>Timo Roivainen</t>
  </si>
  <si>
    <t>TTR</t>
  </si>
  <si>
    <t>Jesse Turunen</t>
  </si>
  <si>
    <t>K-KUA</t>
  </si>
  <si>
    <t>Mikko Tujamola</t>
  </si>
  <si>
    <t>Tapio Lauronen</t>
  </si>
  <si>
    <t>Unto Malinen</t>
  </si>
  <si>
    <t>Koi-SavUA</t>
  </si>
  <si>
    <t>Antti Karhunen</t>
  </si>
  <si>
    <t>Jari Väisänen</t>
  </si>
  <si>
    <t>LapinlAU</t>
  </si>
  <si>
    <t>Marko Virkkunen</t>
  </si>
  <si>
    <t>TeamSonkaj</t>
  </si>
  <si>
    <t>Juha Martikainen</t>
  </si>
  <si>
    <t>NUA</t>
  </si>
  <si>
    <t>Markus Sutinen</t>
  </si>
  <si>
    <t>Jari Huttunen</t>
  </si>
  <si>
    <t>KiuUa</t>
  </si>
  <si>
    <t>Jori Nousiainen</t>
  </si>
  <si>
    <t>Antti Väätäinen</t>
  </si>
  <si>
    <t>Paso Koponen</t>
  </si>
  <si>
    <t>Pekka Nupponen</t>
  </si>
  <si>
    <t>xx</t>
  </si>
  <si>
    <t>Kari Hartikainen</t>
  </si>
  <si>
    <t>JuuUa</t>
  </si>
  <si>
    <t>Jari Kirjavainen</t>
  </si>
  <si>
    <t>Tapani Hulkkonen</t>
  </si>
  <si>
    <t>alueen osallistujia</t>
  </si>
  <si>
    <t xml:space="preserve"> - 2 kilpailua vähennetään loppupisteistä</t>
  </si>
  <si>
    <t xml:space="preserve">PALKITAAN 5. PALKINTOJENJAKO LEPPÄVIRRALLA 31.10. MUISTA VARATA RUOKAILU JA MAJOITUS!!! </t>
  </si>
  <si>
    <t>DEEKAX SM – sprint, LeppävirtaRT</t>
  </si>
  <si>
    <t>TILANNE, EI LOPULLINEN</t>
  </si>
  <si>
    <t>Luokka : Juniorit</t>
  </si>
  <si>
    <t>Aki Parviainen</t>
  </si>
  <si>
    <t>Juha Vinni</t>
  </si>
  <si>
    <t>JoeUa</t>
  </si>
  <si>
    <t>Joni Toivanen</t>
  </si>
  <si>
    <t>Jere Lehto</t>
  </si>
  <si>
    <t>Hannu Varis</t>
  </si>
  <si>
    <t>Sauli Nenonen</t>
  </si>
  <si>
    <t>Aleksi Korhonen</t>
  </si>
  <si>
    <t>Maro Sutinen</t>
  </si>
  <si>
    <t>Matias Savolainen</t>
  </si>
  <si>
    <t>Samuli Kauhanen</t>
  </si>
  <si>
    <t>Risto Pelkonen</t>
  </si>
  <si>
    <t>Jukka Lappalainen</t>
  </si>
  <si>
    <t>Kimmo Alanen</t>
  </si>
  <si>
    <t>Ilkka Kosunen</t>
  </si>
  <si>
    <t>Timo Louhelainen</t>
  </si>
  <si>
    <t>Markku Niiranen</t>
  </si>
  <si>
    <t>Pasi Koponen</t>
  </si>
  <si>
    <t>Aki Pulkkinen</t>
  </si>
  <si>
    <t>Matias Sutinen</t>
  </si>
  <si>
    <t>Toni Lauronen</t>
  </si>
  <si>
    <t>Veli-Matti Hynynen</t>
  </si>
  <si>
    <t>Heikki Hassinen</t>
  </si>
  <si>
    <t>Arto Säisä</t>
  </si>
  <si>
    <t>Antero Uimonen</t>
  </si>
  <si>
    <t>Marko Mustakallio</t>
  </si>
  <si>
    <t>Marko Sinivuori</t>
  </si>
  <si>
    <t>Heikki Laitinen</t>
  </si>
  <si>
    <t>Antti Kärkinen</t>
  </si>
  <si>
    <t>Henri Pitkänen</t>
  </si>
  <si>
    <t>Oskari Kauhanen</t>
  </si>
  <si>
    <t>Jari Kärnä</t>
  </si>
  <si>
    <t>Teemu Myller</t>
  </si>
  <si>
    <t>Matti Luukkonen</t>
  </si>
  <si>
    <t>Jari Korhonen</t>
  </si>
  <si>
    <t>RautaUa</t>
  </si>
  <si>
    <t>Marko Martiskin</t>
  </si>
  <si>
    <t>Mika Ihalainen</t>
  </si>
  <si>
    <t>Hannu Väntti</t>
  </si>
  <si>
    <t>Valtteri Kauhanen</t>
  </si>
  <si>
    <t>Jyri Räsänen</t>
  </si>
  <si>
    <t>Janne Mustonen</t>
  </si>
  <si>
    <t>Mika Sirviö</t>
  </si>
  <si>
    <t>Pasi Martikainen</t>
  </si>
  <si>
    <t>Jukka Kolehmainen</t>
  </si>
  <si>
    <t>Janne Reijonen</t>
  </si>
  <si>
    <t>Marko Barck</t>
  </si>
  <si>
    <t>Risto Immonen</t>
  </si>
  <si>
    <t>Jarmo Mäkelä</t>
  </si>
  <si>
    <t>Jani Karhu</t>
  </si>
  <si>
    <t>Anssi Kärkkäinen</t>
  </si>
  <si>
    <t>Esa Huttunen</t>
  </si>
  <si>
    <t>Jaakko Tervala</t>
  </si>
  <si>
    <t>Niko Nilsen</t>
  </si>
  <si>
    <t>Karel Kuusisto</t>
  </si>
  <si>
    <t>Janne Immonen</t>
  </si>
  <si>
    <t>Anssi Hyttinen</t>
  </si>
  <si>
    <t>Esko Lappalainen</t>
  </si>
  <si>
    <t>Alueen osallistujia</t>
  </si>
  <si>
    <t>Kipari- Sprint,    Rautavaaran Ua</t>
  </si>
  <si>
    <t>Luokka : Naiset</t>
  </si>
  <si>
    <t>Päivi Malinen</t>
  </si>
  <si>
    <t>Koi-sav UA</t>
  </si>
  <si>
    <t>Krista Reijonen</t>
  </si>
  <si>
    <t xml:space="preserve">PALKITAAN 2. PALKINTOJENJAKO LEPPÄVIRRALLA 31.10. MUISTA VARATA RUOKAILU JA MAJOITUS!!! </t>
  </si>
  <si>
    <t>Luokka : Nuoret</t>
  </si>
  <si>
    <t>Toni Reijonen</t>
  </si>
  <si>
    <t>Joonas Huovinen</t>
  </si>
  <si>
    <t>Miika Huttunen</t>
  </si>
  <si>
    <t>Ari Hassinen</t>
  </si>
  <si>
    <t>2</t>
  </si>
  <si>
    <t>1</t>
  </si>
  <si>
    <t>3</t>
  </si>
  <si>
    <t>Luokka : Seniorit</t>
  </si>
  <si>
    <t>Seppo Korhonen</t>
  </si>
  <si>
    <t>Jukka Louhelainen</t>
  </si>
  <si>
    <t>Kalevi Hassinen</t>
  </si>
  <si>
    <t>Kari Roivainen</t>
  </si>
  <si>
    <t>Markku Kröger</t>
  </si>
  <si>
    <t>Åke Lihavainen</t>
  </si>
  <si>
    <t>Heikki Hiltunen</t>
  </si>
  <si>
    <t>Matti Santti</t>
  </si>
  <si>
    <t>Hannu Louhelainen</t>
  </si>
  <si>
    <t>Hannu Sirainen</t>
  </si>
  <si>
    <t>Heikki Thil</t>
  </si>
  <si>
    <t>Ari Nousiainen</t>
  </si>
  <si>
    <t>Ilpo Pulkkinen</t>
  </si>
  <si>
    <t>Osmo Huovinen</t>
  </si>
  <si>
    <t>Timo Koljonen</t>
  </si>
  <si>
    <t>Matti Heiskanen</t>
  </si>
  <si>
    <t>Matti Kontkanen</t>
  </si>
  <si>
    <t>Juhani Mantsinen</t>
  </si>
  <si>
    <t>Harri Korkiakoski</t>
  </si>
  <si>
    <t>Heikki Mietala</t>
  </si>
  <si>
    <t>Eino Piipponen</t>
  </si>
  <si>
    <t>Heikki Poutiainen</t>
  </si>
  <si>
    <t>Petri Leppänen</t>
  </si>
  <si>
    <t>Luokka : Historic</t>
  </si>
  <si>
    <t>Niko Allinen</t>
  </si>
  <si>
    <t>Harri Korhonen</t>
  </si>
  <si>
    <t>Hannu Tikka</t>
  </si>
  <si>
    <t>Harri Hartojoki</t>
  </si>
  <si>
    <t>Sami Kuikka</t>
  </si>
  <si>
    <t>Jussi Lappalainen</t>
  </si>
  <si>
    <t>Ari Savolainen</t>
  </si>
  <si>
    <t>Alueen Osallistujia</t>
  </si>
  <si>
    <t xml:space="preserve">PALKITAAN 3. PALKINTOJENJAKO LEPPÄVIRRALLA 31.10. MUISTA VARATA RUOKAILU JA MAJOITUS!!! </t>
  </si>
  <si>
    <t>Seurapisteet</t>
  </si>
  <si>
    <t>Lyhenne</t>
  </si>
  <si>
    <t>Keski-Karjalan Urheiluautoilijat</t>
  </si>
  <si>
    <t>Leppävirta Racing Team</t>
  </si>
  <si>
    <t>Joensuun Urheiluautoilijat</t>
  </si>
  <si>
    <t>Nilsiän Urheiluautoilijat</t>
  </si>
  <si>
    <t>Kuopion Urheiluautoilijat</t>
  </si>
  <si>
    <t>Suonenjoen Urheiluautoilijat</t>
  </si>
  <si>
    <t>SuonUA</t>
  </si>
  <si>
    <t>Team Sonkajärvi</t>
  </si>
  <si>
    <t>Kiuruveden Urheiluautoilijat</t>
  </si>
  <si>
    <t>TienTukkoRacing</t>
  </si>
  <si>
    <t>Iisalmen Urheiluautoilijat</t>
  </si>
  <si>
    <t>Lapinlahden Autourheilijat</t>
  </si>
  <si>
    <t>Koillis.savon urheiluautoilijat</t>
  </si>
  <si>
    <t>KoiSavUa</t>
  </si>
  <si>
    <t>Rautavaaran Urheiluautoilijat</t>
  </si>
  <si>
    <t>Juuan Urheiluautoilijat</t>
  </si>
  <si>
    <t>3 ensimmäistä kisaa laskettu yhteen</t>
  </si>
  <si>
    <t>VUODEN Sprint seura on Keski-Karjalan Urheiluautoilijat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</si>
</sst>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1" fontId="8" fillId="0" borderId="12" xfId="0" applyNumberFormat="1" applyFont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1" fontId="5" fillId="34" borderId="13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49" fontId="0" fillId="0" borderId="12" xfId="0" applyNumberFormat="1" applyFont="1" applyBorder="1" applyAlignment="1">
      <alignment horizontal="center"/>
    </xf>
    <xf numFmtId="0" fontId="5" fillId="33" borderId="12" xfId="0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10" fillId="0" borderId="1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5" fillId="34" borderId="16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horizontal="center" vertical="top" wrapText="1"/>
    </xf>
    <xf numFmtId="1" fontId="2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34" borderId="15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5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showZeros="0" tabSelected="1" zoomScalePageLayoutView="0" workbookViewId="0" topLeftCell="A1">
      <selection activeCell="U12" sqref="U12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2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8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9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2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9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3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  <c r="N8"/>
      <c r="O8"/>
      <c r="P8"/>
      <c r="Q8"/>
      <c r="R8"/>
      <c r="S8"/>
    </row>
    <row r="9" spans="1:19" ht="12.75">
      <c r="A9" s="15">
        <v>1</v>
      </c>
      <c r="B9" s="16" t="s">
        <v>22</v>
      </c>
      <c r="C9" s="17" t="s">
        <v>23</v>
      </c>
      <c r="D9" s="18">
        <v>7</v>
      </c>
      <c r="E9" s="18">
        <v>8</v>
      </c>
      <c r="F9" s="19">
        <v>8</v>
      </c>
      <c r="G9" s="18" t="s">
        <v>24</v>
      </c>
      <c r="H9" s="18">
        <v>8</v>
      </c>
      <c r="I9" s="20">
        <v>7</v>
      </c>
      <c r="J9" s="18">
        <v>9</v>
      </c>
      <c r="K9" s="21"/>
      <c r="L9" s="18">
        <f>SUM(D9:K9)-7</f>
        <v>40</v>
      </c>
      <c r="N9"/>
      <c r="O9"/>
      <c r="P9"/>
      <c r="Q9"/>
      <c r="R9"/>
      <c r="S9"/>
    </row>
    <row r="10" spans="1:19" ht="12.75">
      <c r="A10" s="15">
        <v>2</v>
      </c>
      <c r="B10" s="16" t="s">
        <v>25</v>
      </c>
      <c r="C10" s="17" t="s">
        <v>26</v>
      </c>
      <c r="D10" s="22">
        <v>7</v>
      </c>
      <c r="E10" s="18">
        <v>8</v>
      </c>
      <c r="F10" s="18">
        <v>8</v>
      </c>
      <c r="G10" s="22" t="s">
        <v>24</v>
      </c>
      <c r="H10" s="18">
        <v>8</v>
      </c>
      <c r="I10" s="20">
        <v>7</v>
      </c>
      <c r="J10" s="18">
        <v>8</v>
      </c>
      <c r="K10" s="21"/>
      <c r="L10" s="18">
        <f>SUM(D10:K10)-7</f>
        <v>39</v>
      </c>
      <c r="N10"/>
      <c r="O10"/>
      <c r="P10"/>
      <c r="Q10"/>
      <c r="R10"/>
      <c r="S10"/>
    </row>
    <row r="11" spans="1:19" ht="12.75">
      <c r="A11" s="15">
        <v>3</v>
      </c>
      <c r="B11" s="16" t="s">
        <v>27</v>
      </c>
      <c r="C11" s="17" t="s">
        <v>28</v>
      </c>
      <c r="D11" s="18">
        <v>6</v>
      </c>
      <c r="E11" s="18">
        <v>6</v>
      </c>
      <c r="F11" s="23">
        <v>6</v>
      </c>
      <c r="G11" s="18">
        <v>7</v>
      </c>
      <c r="H11" s="20">
        <v>6</v>
      </c>
      <c r="I11" s="20">
        <v>6</v>
      </c>
      <c r="J11" s="18">
        <v>7</v>
      </c>
      <c r="K11" s="21"/>
      <c r="L11" s="18">
        <f>SUM(D11:K11)-12</f>
        <v>32</v>
      </c>
      <c r="N11"/>
      <c r="O11"/>
      <c r="P11"/>
      <c r="Q11"/>
      <c r="R11"/>
      <c r="S11"/>
    </row>
    <row r="12" spans="1:19" ht="12.75">
      <c r="A12" s="15">
        <v>4</v>
      </c>
      <c r="B12" s="24" t="s">
        <v>29</v>
      </c>
      <c r="C12" s="25" t="s">
        <v>30</v>
      </c>
      <c r="D12" s="22" t="s">
        <v>24</v>
      </c>
      <c r="E12" s="22">
        <v>6</v>
      </c>
      <c r="F12" s="26">
        <v>6</v>
      </c>
      <c r="G12" s="22">
        <v>7</v>
      </c>
      <c r="H12" s="22">
        <v>6</v>
      </c>
      <c r="I12" s="22">
        <v>6</v>
      </c>
      <c r="J12" s="22" t="s">
        <v>24</v>
      </c>
      <c r="K12" s="27"/>
      <c r="L12" s="22">
        <f aca="true" t="shared" si="0" ref="L12:L57">SUM(D12:K12)</f>
        <v>31</v>
      </c>
      <c r="N12"/>
      <c r="O12"/>
      <c r="P12"/>
      <c r="Q12"/>
      <c r="R12"/>
      <c r="S12"/>
    </row>
    <row r="13" spans="1:19" ht="12.75">
      <c r="A13" s="28">
        <v>5</v>
      </c>
      <c r="B13" s="29" t="s">
        <v>31</v>
      </c>
      <c r="C13" s="30" t="s">
        <v>32</v>
      </c>
      <c r="D13" s="31" t="s">
        <v>24</v>
      </c>
      <c r="E13" s="31">
        <v>7</v>
      </c>
      <c r="F13" s="31">
        <v>7</v>
      </c>
      <c r="G13" s="31" t="s">
        <v>24</v>
      </c>
      <c r="H13" s="31">
        <v>7</v>
      </c>
      <c r="I13" s="31" t="s">
        <v>24</v>
      </c>
      <c r="J13" s="31" t="s">
        <v>24</v>
      </c>
      <c r="K13" s="32"/>
      <c r="L13" s="31">
        <f t="shared" si="0"/>
        <v>21</v>
      </c>
      <c r="N13"/>
      <c r="O13"/>
      <c r="P13"/>
      <c r="Q13"/>
      <c r="R13"/>
      <c r="S13"/>
    </row>
    <row r="14" spans="1:19" ht="12.75">
      <c r="A14" s="33">
        <v>6</v>
      </c>
      <c r="B14" s="34" t="s">
        <v>33</v>
      </c>
      <c r="C14" s="14" t="s">
        <v>30</v>
      </c>
      <c r="D14" s="27" t="s">
        <v>24</v>
      </c>
      <c r="E14" s="27">
        <v>7</v>
      </c>
      <c r="F14" s="35">
        <v>7</v>
      </c>
      <c r="G14" s="27">
        <v>6</v>
      </c>
      <c r="H14" s="27" t="s">
        <v>24</v>
      </c>
      <c r="I14" s="27" t="s">
        <v>24</v>
      </c>
      <c r="J14" s="27" t="s">
        <v>24</v>
      </c>
      <c r="K14" s="27"/>
      <c r="L14" s="27">
        <f t="shared" si="0"/>
        <v>20</v>
      </c>
      <c r="N14"/>
      <c r="O14"/>
      <c r="P14"/>
      <c r="Q14"/>
      <c r="R14"/>
      <c r="S14"/>
    </row>
    <row r="15" spans="1:19" ht="12.75">
      <c r="A15" s="15">
        <v>7</v>
      </c>
      <c r="B15" s="36" t="s">
        <v>34</v>
      </c>
      <c r="C15" s="37" t="s">
        <v>23</v>
      </c>
      <c r="D15" s="27" t="s">
        <v>24</v>
      </c>
      <c r="E15" s="21" t="s">
        <v>24</v>
      </c>
      <c r="F15" s="38">
        <v>7</v>
      </c>
      <c r="G15" s="27">
        <v>6</v>
      </c>
      <c r="H15" s="21" t="s">
        <v>24</v>
      </c>
      <c r="I15" s="21" t="s">
        <v>24</v>
      </c>
      <c r="J15" s="21">
        <v>7</v>
      </c>
      <c r="K15" s="21"/>
      <c r="L15" s="21">
        <f t="shared" si="0"/>
        <v>20</v>
      </c>
      <c r="N15"/>
      <c r="O15"/>
      <c r="P15"/>
      <c r="Q15"/>
      <c r="R15"/>
      <c r="S15"/>
    </row>
    <row r="16" spans="1:19" ht="12.75">
      <c r="A16" s="15">
        <v>8</v>
      </c>
      <c r="B16" s="36" t="s">
        <v>35</v>
      </c>
      <c r="C16" s="37" t="s">
        <v>36</v>
      </c>
      <c r="D16" s="21" t="s">
        <v>24</v>
      </c>
      <c r="E16" s="21" t="s">
        <v>24</v>
      </c>
      <c r="F16" s="21">
        <v>6</v>
      </c>
      <c r="G16" s="21">
        <v>6</v>
      </c>
      <c r="H16" s="21" t="s">
        <v>24</v>
      </c>
      <c r="I16" s="21" t="s">
        <v>24</v>
      </c>
      <c r="J16" s="21">
        <v>7</v>
      </c>
      <c r="K16" s="21"/>
      <c r="L16" s="21">
        <f t="shared" si="0"/>
        <v>19</v>
      </c>
      <c r="N16"/>
      <c r="O16"/>
      <c r="P16"/>
      <c r="Q16"/>
      <c r="R16"/>
      <c r="S16"/>
    </row>
    <row r="17" spans="1:19" ht="12.75">
      <c r="A17" s="15">
        <v>9</v>
      </c>
      <c r="B17" s="36" t="s">
        <v>37</v>
      </c>
      <c r="C17" s="37" t="s">
        <v>38</v>
      </c>
      <c r="D17" s="27" t="s">
        <v>24</v>
      </c>
      <c r="E17" s="21" t="s">
        <v>24</v>
      </c>
      <c r="F17" s="38" t="s">
        <v>24</v>
      </c>
      <c r="G17" s="27">
        <v>8</v>
      </c>
      <c r="H17" s="21" t="s">
        <v>24</v>
      </c>
      <c r="I17" s="21" t="s">
        <v>24</v>
      </c>
      <c r="J17" s="21">
        <v>11</v>
      </c>
      <c r="K17" s="21"/>
      <c r="L17" s="21">
        <f t="shared" si="0"/>
        <v>19</v>
      </c>
      <c r="N17"/>
      <c r="O17"/>
      <c r="P17"/>
      <c r="Q17"/>
      <c r="R17"/>
      <c r="S17"/>
    </row>
    <row r="18" spans="1:19" ht="12.75">
      <c r="A18" s="15">
        <v>10</v>
      </c>
      <c r="B18" s="36" t="s">
        <v>39</v>
      </c>
      <c r="C18" s="37" t="s">
        <v>28</v>
      </c>
      <c r="D18" s="21" t="s">
        <v>24</v>
      </c>
      <c r="E18" s="21" t="s">
        <v>24</v>
      </c>
      <c r="F18" s="21" t="s">
        <v>24</v>
      </c>
      <c r="G18" s="21" t="s">
        <v>24</v>
      </c>
      <c r="H18" s="21">
        <v>6</v>
      </c>
      <c r="I18" s="21">
        <v>6</v>
      </c>
      <c r="J18" s="21">
        <v>7</v>
      </c>
      <c r="K18" s="21"/>
      <c r="L18" s="21">
        <f t="shared" si="0"/>
        <v>19</v>
      </c>
      <c r="N18"/>
      <c r="O18"/>
      <c r="P18"/>
      <c r="Q18"/>
      <c r="R18"/>
      <c r="S18"/>
    </row>
    <row r="19" spans="1:19" ht="12.75">
      <c r="A19" s="15">
        <v>11</v>
      </c>
      <c r="B19" s="36" t="s">
        <v>40</v>
      </c>
      <c r="C19" s="37" t="s">
        <v>38</v>
      </c>
      <c r="D19" s="21" t="s">
        <v>24</v>
      </c>
      <c r="E19" s="21" t="s">
        <v>24</v>
      </c>
      <c r="F19" s="39" t="s">
        <v>24</v>
      </c>
      <c r="G19" s="21">
        <v>7</v>
      </c>
      <c r="H19" s="21" t="s">
        <v>24</v>
      </c>
      <c r="I19" s="21" t="s">
        <v>24</v>
      </c>
      <c r="J19" s="21">
        <v>8</v>
      </c>
      <c r="K19" s="21"/>
      <c r="L19" s="21">
        <f t="shared" si="0"/>
        <v>15</v>
      </c>
      <c r="N19"/>
      <c r="O19"/>
      <c r="P19"/>
      <c r="Q19"/>
      <c r="R19"/>
      <c r="S19"/>
    </row>
    <row r="20" spans="1:19" ht="12.75">
      <c r="A20" s="15">
        <v>12</v>
      </c>
      <c r="B20" s="36" t="s">
        <v>41</v>
      </c>
      <c r="C20" s="37" t="s">
        <v>42</v>
      </c>
      <c r="D20" s="21" t="s">
        <v>24</v>
      </c>
      <c r="E20" s="21" t="s">
        <v>24</v>
      </c>
      <c r="F20" s="21" t="s">
        <v>24</v>
      </c>
      <c r="G20" s="21" t="s">
        <v>24</v>
      </c>
      <c r="H20" s="21">
        <v>7</v>
      </c>
      <c r="I20" s="21" t="s">
        <v>24</v>
      </c>
      <c r="J20" s="21">
        <v>8</v>
      </c>
      <c r="K20" s="21"/>
      <c r="L20" s="21">
        <f t="shared" si="0"/>
        <v>15</v>
      </c>
      <c r="N20"/>
      <c r="O20"/>
      <c r="P20"/>
      <c r="Q20"/>
      <c r="R20"/>
      <c r="S20"/>
    </row>
    <row r="21" spans="1:19" ht="12.75">
      <c r="A21" s="15">
        <v>13</v>
      </c>
      <c r="B21" s="36" t="s">
        <v>43</v>
      </c>
      <c r="C21" s="37" t="s">
        <v>23</v>
      </c>
      <c r="D21" s="21" t="s">
        <v>24</v>
      </c>
      <c r="E21" s="21" t="s">
        <v>24</v>
      </c>
      <c r="F21" s="21" t="s">
        <v>24</v>
      </c>
      <c r="G21" s="21" t="s">
        <v>24</v>
      </c>
      <c r="H21" s="21">
        <v>6</v>
      </c>
      <c r="I21" s="21" t="s">
        <v>24</v>
      </c>
      <c r="J21" s="21">
        <v>9</v>
      </c>
      <c r="K21" s="21"/>
      <c r="L21" s="21">
        <f t="shared" si="0"/>
        <v>15</v>
      </c>
      <c r="N21"/>
      <c r="O21"/>
      <c r="P21"/>
      <c r="Q21"/>
      <c r="R21"/>
      <c r="S21"/>
    </row>
    <row r="22" spans="1:19" ht="12.75">
      <c r="A22" s="15">
        <v>14</v>
      </c>
      <c r="B22" s="36" t="s">
        <v>44</v>
      </c>
      <c r="C22" s="37" t="s">
        <v>45</v>
      </c>
      <c r="D22" s="21" t="s">
        <v>24</v>
      </c>
      <c r="E22" s="21">
        <v>6</v>
      </c>
      <c r="F22" s="21">
        <v>6</v>
      </c>
      <c r="G22" s="21" t="s">
        <v>24</v>
      </c>
      <c r="H22" s="21" t="s">
        <v>24</v>
      </c>
      <c r="I22" s="21" t="s">
        <v>24</v>
      </c>
      <c r="J22" s="21" t="s">
        <v>24</v>
      </c>
      <c r="K22" s="21"/>
      <c r="L22" s="21">
        <f t="shared" si="0"/>
        <v>12</v>
      </c>
      <c r="N22"/>
      <c r="O22"/>
      <c r="P22"/>
      <c r="Q22"/>
      <c r="R22"/>
      <c r="S22"/>
    </row>
    <row r="23" spans="1:21" ht="12.75">
      <c r="A23" s="15">
        <v>15</v>
      </c>
      <c r="B23" s="36" t="s">
        <v>46</v>
      </c>
      <c r="C23" s="37" t="s">
        <v>47</v>
      </c>
      <c r="D23" s="21">
        <v>6</v>
      </c>
      <c r="E23" s="21" t="s">
        <v>24</v>
      </c>
      <c r="F23" s="38" t="s">
        <v>24</v>
      </c>
      <c r="G23" s="21" t="s">
        <v>24</v>
      </c>
      <c r="H23" s="40" t="s">
        <v>24</v>
      </c>
      <c r="I23" s="21" t="s">
        <v>24</v>
      </c>
      <c r="J23" s="21">
        <v>6</v>
      </c>
      <c r="K23" s="21"/>
      <c r="L23" s="21">
        <f t="shared" si="0"/>
        <v>12</v>
      </c>
      <c r="N23"/>
      <c r="O23"/>
      <c r="T23" s="3"/>
      <c r="U23" s="3"/>
    </row>
    <row r="24" spans="1:21" ht="12.75">
      <c r="A24" s="15">
        <v>16</v>
      </c>
      <c r="B24" s="36" t="s">
        <v>48</v>
      </c>
      <c r="C24" s="37" t="s">
        <v>49</v>
      </c>
      <c r="D24" s="21" t="s">
        <v>24</v>
      </c>
      <c r="E24" s="21" t="s">
        <v>24</v>
      </c>
      <c r="F24" s="39" t="s">
        <v>24</v>
      </c>
      <c r="G24" s="21">
        <v>6</v>
      </c>
      <c r="H24" s="21" t="s">
        <v>24</v>
      </c>
      <c r="I24" s="21" t="s">
        <v>24</v>
      </c>
      <c r="J24" s="21">
        <v>6</v>
      </c>
      <c r="K24" s="21"/>
      <c r="L24" s="21">
        <f t="shared" si="0"/>
        <v>12</v>
      </c>
      <c r="N24"/>
      <c r="O24"/>
      <c r="T24" s="3"/>
      <c r="U24" s="3"/>
    </row>
    <row r="25" spans="1:21" ht="12.75">
      <c r="A25" s="15">
        <v>17</v>
      </c>
      <c r="B25" s="36" t="s">
        <v>50</v>
      </c>
      <c r="C25" s="37" t="s">
        <v>23</v>
      </c>
      <c r="D25" s="21" t="s">
        <v>24</v>
      </c>
      <c r="E25" s="21" t="s">
        <v>24</v>
      </c>
      <c r="F25" s="21" t="s">
        <v>24</v>
      </c>
      <c r="G25" s="21" t="s">
        <v>24</v>
      </c>
      <c r="H25" s="21">
        <v>6</v>
      </c>
      <c r="I25" s="21">
        <v>6</v>
      </c>
      <c r="J25" s="21" t="s">
        <v>24</v>
      </c>
      <c r="K25" s="21"/>
      <c r="L25" s="21">
        <f t="shared" si="0"/>
        <v>12</v>
      </c>
      <c r="N25"/>
      <c r="O25"/>
      <c r="T25" s="3"/>
      <c r="U25" s="3"/>
    </row>
    <row r="26" spans="1:21" ht="12.75">
      <c r="A26" s="15">
        <v>18</v>
      </c>
      <c r="B26" s="36" t="s">
        <v>51</v>
      </c>
      <c r="C26" s="37" t="s">
        <v>52</v>
      </c>
      <c r="D26" s="27" t="s">
        <v>24</v>
      </c>
      <c r="E26" s="27">
        <v>9</v>
      </c>
      <c r="F26" s="38" t="s">
        <v>24</v>
      </c>
      <c r="G26" s="41" t="s">
        <v>24</v>
      </c>
      <c r="H26" s="21" t="s">
        <v>24</v>
      </c>
      <c r="I26" s="21" t="s">
        <v>24</v>
      </c>
      <c r="J26" s="21" t="s">
        <v>24</v>
      </c>
      <c r="K26" s="21"/>
      <c r="L26" s="21">
        <f t="shared" si="0"/>
        <v>9</v>
      </c>
      <c r="N26"/>
      <c r="O26"/>
      <c r="T26" s="3"/>
      <c r="U26" s="3"/>
    </row>
    <row r="27" spans="1:21" ht="12.75">
      <c r="A27" s="15">
        <v>19</v>
      </c>
      <c r="B27" s="36" t="s">
        <v>53</v>
      </c>
      <c r="C27" s="37" t="s">
        <v>45</v>
      </c>
      <c r="D27" s="21" t="s">
        <v>24</v>
      </c>
      <c r="E27" s="21">
        <v>9</v>
      </c>
      <c r="F27" s="38" t="s">
        <v>24</v>
      </c>
      <c r="G27" s="21" t="s">
        <v>24</v>
      </c>
      <c r="H27" s="21" t="s">
        <v>24</v>
      </c>
      <c r="I27" s="21" t="s">
        <v>24</v>
      </c>
      <c r="J27" s="21" t="s">
        <v>24</v>
      </c>
      <c r="K27" s="21"/>
      <c r="L27" s="21">
        <f t="shared" si="0"/>
        <v>9</v>
      </c>
      <c r="N27"/>
      <c r="O27"/>
      <c r="T27" s="3"/>
      <c r="U27" s="3"/>
    </row>
    <row r="28" spans="1:21" ht="12.75">
      <c r="A28" s="15">
        <v>20</v>
      </c>
      <c r="B28" s="36" t="s">
        <v>54</v>
      </c>
      <c r="C28" s="37" t="s">
        <v>30</v>
      </c>
      <c r="D28" s="21" t="s">
        <v>24</v>
      </c>
      <c r="E28" s="21" t="s">
        <v>24</v>
      </c>
      <c r="F28" s="39">
        <v>9</v>
      </c>
      <c r="G28" s="21" t="s">
        <v>24</v>
      </c>
      <c r="H28" s="21" t="s">
        <v>24</v>
      </c>
      <c r="I28" s="21" t="s">
        <v>24</v>
      </c>
      <c r="J28" s="21" t="s">
        <v>24</v>
      </c>
      <c r="K28" s="21"/>
      <c r="L28" s="21">
        <f t="shared" si="0"/>
        <v>9</v>
      </c>
      <c r="N28"/>
      <c r="O28"/>
      <c r="T28" s="3"/>
      <c r="U28" s="3"/>
    </row>
    <row r="29" spans="1:21" ht="12.75">
      <c r="A29" s="15">
        <v>21</v>
      </c>
      <c r="B29" s="36" t="s">
        <v>55</v>
      </c>
      <c r="C29" s="37" t="s">
        <v>26</v>
      </c>
      <c r="D29" s="21" t="s">
        <v>24</v>
      </c>
      <c r="E29" s="21" t="s">
        <v>24</v>
      </c>
      <c r="F29" s="39" t="s">
        <v>24</v>
      </c>
      <c r="G29" s="21" t="s">
        <v>24</v>
      </c>
      <c r="H29" s="21" t="s">
        <v>24</v>
      </c>
      <c r="I29" s="21" t="s">
        <v>24</v>
      </c>
      <c r="J29" s="21">
        <v>8</v>
      </c>
      <c r="K29" s="21"/>
      <c r="L29" s="21">
        <f t="shared" si="0"/>
        <v>8</v>
      </c>
      <c r="N29"/>
      <c r="O29"/>
      <c r="T29" s="3"/>
      <c r="U29" s="3"/>
    </row>
    <row r="30" spans="1:21" ht="12.75">
      <c r="A30" s="15">
        <v>22</v>
      </c>
      <c r="B30" s="42" t="s">
        <v>56</v>
      </c>
      <c r="C30" s="37" t="s">
        <v>38</v>
      </c>
      <c r="D30" s="21" t="s">
        <v>24</v>
      </c>
      <c r="E30" s="21" t="s">
        <v>24</v>
      </c>
      <c r="F30" s="21" t="s">
        <v>57</v>
      </c>
      <c r="G30" s="27" t="s">
        <v>24</v>
      </c>
      <c r="H30" s="21" t="s">
        <v>24</v>
      </c>
      <c r="I30" s="21" t="s">
        <v>24</v>
      </c>
      <c r="J30" s="21">
        <v>7</v>
      </c>
      <c r="K30" s="21"/>
      <c r="L30" s="21">
        <f t="shared" si="0"/>
        <v>7</v>
      </c>
      <c r="N30"/>
      <c r="O30"/>
      <c r="T30" s="3"/>
      <c r="U30" s="3"/>
    </row>
    <row r="31" spans="1:21" ht="12.75">
      <c r="A31" s="15">
        <v>23</v>
      </c>
      <c r="B31" s="36" t="s">
        <v>56</v>
      </c>
      <c r="C31" s="37" t="s">
        <v>38</v>
      </c>
      <c r="D31" s="21">
        <v>6</v>
      </c>
      <c r="E31" s="21" t="s">
        <v>24</v>
      </c>
      <c r="F31" s="38" t="s">
        <v>24</v>
      </c>
      <c r="G31" s="21" t="s">
        <v>24</v>
      </c>
      <c r="H31" s="21" t="s">
        <v>24</v>
      </c>
      <c r="I31" s="21" t="s">
        <v>24</v>
      </c>
      <c r="J31" s="21" t="s">
        <v>24</v>
      </c>
      <c r="K31" s="21"/>
      <c r="L31" s="21">
        <f t="shared" si="0"/>
        <v>6</v>
      </c>
      <c r="N31"/>
      <c r="O31"/>
      <c r="T31" s="3"/>
      <c r="U31" s="3"/>
    </row>
    <row r="32" spans="1:21" ht="12.75">
      <c r="A32" s="15">
        <v>24</v>
      </c>
      <c r="B32" s="36" t="s">
        <v>58</v>
      </c>
      <c r="C32" s="37" t="s">
        <v>59</v>
      </c>
      <c r="D32" s="21" t="s">
        <v>24</v>
      </c>
      <c r="E32" s="21" t="s">
        <v>24</v>
      </c>
      <c r="F32" s="38">
        <v>6</v>
      </c>
      <c r="G32" s="21" t="s">
        <v>24</v>
      </c>
      <c r="H32" s="21" t="s">
        <v>24</v>
      </c>
      <c r="I32" s="21" t="s">
        <v>24</v>
      </c>
      <c r="J32" s="21" t="s">
        <v>24</v>
      </c>
      <c r="K32" s="21"/>
      <c r="L32" s="21">
        <f t="shared" si="0"/>
        <v>6</v>
      </c>
      <c r="N32"/>
      <c r="O32"/>
      <c r="T32" s="3"/>
      <c r="U32" s="3"/>
    </row>
    <row r="33" spans="1:21" ht="12.75">
      <c r="A33" s="15">
        <v>25</v>
      </c>
      <c r="B33" s="36" t="s">
        <v>60</v>
      </c>
      <c r="C33" s="37" t="s">
        <v>26</v>
      </c>
      <c r="D33" s="27" t="s">
        <v>24</v>
      </c>
      <c r="E33" s="21" t="s">
        <v>24</v>
      </c>
      <c r="F33" s="39" t="s">
        <v>24</v>
      </c>
      <c r="G33" s="27" t="s">
        <v>24</v>
      </c>
      <c r="H33" s="21" t="s">
        <v>24</v>
      </c>
      <c r="I33" s="21" t="s">
        <v>24</v>
      </c>
      <c r="J33" s="21">
        <v>6</v>
      </c>
      <c r="K33" s="21"/>
      <c r="L33" s="21">
        <f t="shared" si="0"/>
        <v>6</v>
      </c>
      <c r="N33"/>
      <c r="O33"/>
      <c r="T33" s="3"/>
      <c r="U33" s="3"/>
    </row>
    <row r="34" spans="1:21" ht="12.75">
      <c r="A34" s="15">
        <v>26</v>
      </c>
      <c r="B34" s="36" t="s">
        <v>61</v>
      </c>
      <c r="C34" s="37" t="s">
        <v>28</v>
      </c>
      <c r="D34" s="21" t="s">
        <v>24</v>
      </c>
      <c r="E34" s="21" t="s">
        <v>24</v>
      </c>
      <c r="F34" s="21" t="s">
        <v>24</v>
      </c>
      <c r="G34" s="21" t="s">
        <v>24</v>
      </c>
      <c r="H34" s="21" t="s">
        <v>24</v>
      </c>
      <c r="I34" s="21" t="s">
        <v>24</v>
      </c>
      <c r="J34" s="21">
        <v>6</v>
      </c>
      <c r="K34" s="21"/>
      <c r="L34" s="21">
        <f t="shared" si="0"/>
        <v>6</v>
      </c>
      <c r="N34"/>
      <c r="O34"/>
      <c r="T34" s="3"/>
      <c r="U34" s="3"/>
    </row>
    <row r="35" spans="1:21" ht="12.75">
      <c r="A35" s="15">
        <v>27</v>
      </c>
      <c r="B35" s="36"/>
      <c r="C35" s="37"/>
      <c r="D35" s="21"/>
      <c r="E35" s="21"/>
      <c r="F35" s="39"/>
      <c r="G35" s="21"/>
      <c r="H35" s="21"/>
      <c r="I35" s="21"/>
      <c r="J35" s="21"/>
      <c r="K35" s="21"/>
      <c r="L35" s="21">
        <f t="shared" si="0"/>
        <v>0</v>
      </c>
      <c r="N35"/>
      <c r="O35"/>
      <c r="T35" s="3"/>
      <c r="U35" s="3"/>
    </row>
    <row r="36" spans="1:21" ht="12.75" customHeight="1">
      <c r="A36" s="15">
        <v>28</v>
      </c>
      <c r="B36" s="36"/>
      <c r="C36" s="37"/>
      <c r="D36" s="27"/>
      <c r="E36" s="21"/>
      <c r="F36" s="21"/>
      <c r="G36" s="27"/>
      <c r="H36" s="21"/>
      <c r="I36" s="21"/>
      <c r="J36" s="21"/>
      <c r="K36" s="21"/>
      <c r="L36" s="21">
        <f t="shared" si="0"/>
        <v>0</v>
      </c>
      <c r="N36"/>
      <c r="O36"/>
      <c r="T36" s="3"/>
      <c r="U36" s="3"/>
    </row>
    <row r="37" spans="1:21" ht="12.75" customHeight="1">
      <c r="A37" s="15">
        <v>29</v>
      </c>
      <c r="B37" s="36"/>
      <c r="C37" s="37"/>
      <c r="D37" s="21"/>
      <c r="E37" s="21"/>
      <c r="F37" s="39"/>
      <c r="G37" s="21"/>
      <c r="H37" s="21"/>
      <c r="I37" s="21"/>
      <c r="J37" s="21"/>
      <c r="K37" s="21"/>
      <c r="L37" s="21">
        <f t="shared" si="0"/>
        <v>0</v>
      </c>
      <c r="N37"/>
      <c r="O37"/>
      <c r="T37" s="3"/>
      <c r="U37" s="3"/>
    </row>
    <row r="38" spans="1:21" ht="12.75" customHeight="1">
      <c r="A38" s="15">
        <v>30</v>
      </c>
      <c r="B38" s="36"/>
      <c r="C38" s="37"/>
      <c r="D38" s="21"/>
      <c r="E38" s="21"/>
      <c r="F38" s="39"/>
      <c r="G38" s="21"/>
      <c r="H38" s="21"/>
      <c r="I38" s="21"/>
      <c r="J38" s="21"/>
      <c r="K38" s="21"/>
      <c r="L38" s="21">
        <f t="shared" si="0"/>
        <v>0</v>
      </c>
      <c r="N38"/>
      <c r="O38"/>
      <c r="T38" s="3"/>
      <c r="U38" s="3"/>
    </row>
    <row r="39" spans="1:21" ht="12.75" customHeight="1">
      <c r="A39" s="15">
        <v>31</v>
      </c>
      <c r="B39" s="36"/>
      <c r="C39" s="37"/>
      <c r="D39" s="21"/>
      <c r="E39" s="21"/>
      <c r="F39" s="39"/>
      <c r="G39" s="21"/>
      <c r="H39" s="21"/>
      <c r="I39" s="21"/>
      <c r="J39" s="21"/>
      <c r="K39" s="21"/>
      <c r="L39" s="21">
        <f t="shared" si="0"/>
        <v>0</v>
      </c>
      <c r="N39"/>
      <c r="O39"/>
      <c r="T39" s="3"/>
      <c r="U39" s="3"/>
    </row>
    <row r="40" spans="1:21" ht="12.75" customHeight="1">
      <c r="A40" s="15">
        <v>33</v>
      </c>
      <c r="B40" s="36"/>
      <c r="C40" s="37"/>
      <c r="D40" s="21"/>
      <c r="E40" s="21"/>
      <c r="F40" s="21"/>
      <c r="G40" s="21"/>
      <c r="H40" s="21"/>
      <c r="I40" s="21"/>
      <c r="J40" s="21"/>
      <c r="K40" s="21"/>
      <c r="L40" s="21">
        <f t="shared" si="0"/>
        <v>0</v>
      </c>
      <c r="N40"/>
      <c r="O40"/>
      <c r="T40" s="3"/>
      <c r="U40" s="3"/>
    </row>
    <row r="41" spans="1:21" ht="12.75" customHeight="1">
      <c r="A41" s="15">
        <v>34</v>
      </c>
      <c r="B41" s="36"/>
      <c r="C41" s="37"/>
      <c r="D41" s="21"/>
      <c r="E41" s="21"/>
      <c r="F41" s="21"/>
      <c r="G41" s="21"/>
      <c r="H41" s="21"/>
      <c r="I41" s="21"/>
      <c r="J41" s="21"/>
      <c r="K41" s="21"/>
      <c r="L41" s="21">
        <f t="shared" si="0"/>
        <v>0</v>
      </c>
      <c r="N41"/>
      <c r="O41"/>
      <c r="T41" s="3"/>
      <c r="U41" s="3"/>
    </row>
    <row r="42" spans="1:21" ht="12.75" customHeight="1">
      <c r="A42" s="15">
        <v>35</v>
      </c>
      <c r="B42" s="36"/>
      <c r="C42" s="37"/>
      <c r="D42" s="21"/>
      <c r="E42" s="21"/>
      <c r="F42" s="21"/>
      <c r="G42" s="21"/>
      <c r="H42" s="21"/>
      <c r="I42" s="21"/>
      <c r="J42" s="21"/>
      <c r="K42" s="21"/>
      <c r="L42" s="21">
        <f t="shared" si="0"/>
        <v>0</v>
      </c>
      <c r="N42"/>
      <c r="O42"/>
      <c r="T42" s="3"/>
      <c r="U42" s="3"/>
    </row>
    <row r="43" spans="1:21" ht="12.75" customHeight="1">
      <c r="A43" s="15">
        <v>36</v>
      </c>
      <c r="B43" s="36"/>
      <c r="C43" s="37"/>
      <c r="D43" s="21"/>
      <c r="E43" s="21"/>
      <c r="F43" s="21"/>
      <c r="G43" s="21"/>
      <c r="H43" s="21"/>
      <c r="I43" s="21"/>
      <c r="J43" s="21"/>
      <c r="K43" s="21"/>
      <c r="L43" s="21">
        <f t="shared" si="0"/>
        <v>0</v>
      </c>
      <c r="N43"/>
      <c r="O43"/>
      <c r="T43" s="3"/>
      <c r="U43" s="3"/>
    </row>
    <row r="44" spans="1:21" ht="12.75" customHeight="1">
      <c r="A44" s="15">
        <v>37</v>
      </c>
      <c r="B44" s="36"/>
      <c r="C44" s="37"/>
      <c r="D44" s="21"/>
      <c r="E44" s="21"/>
      <c r="F44" s="21"/>
      <c r="G44" s="21"/>
      <c r="H44" s="21"/>
      <c r="I44" s="21"/>
      <c r="J44" s="21"/>
      <c r="K44" s="21"/>
      <c r="L44" s="21">
        <f t="shared" si="0"/>
        <v>0</v>
      </c>
      <c r="N44"/>
      <c r="O44"/>
      <c r="T44" s="3"/>
      <c r="U44" s="3"/>
    </row>
    <row r="45" spans="1:21" ht="12.75" customHeight="1">
      <c r="A45" s="15">
        <v>38</v>
      </c>
      <c r="B45" s="36"/>
      <c r="C45" s="37"/>
      <c r="D45" s="21"/>
      <c r="E45" s="21"/>
      <c r="F45" s="21"/>
      <c r="G45" s="21"/>
      <c r="H45" s="21"/>
      <c r="I45" s="21"/>
      <c r="J45" s="21"/>
      <c r="K45" s="21"/>
      <c r="L45" s="21">
        <f t="shared" si="0"/>
        <v>0</v>
      </c>
      <c r="N45"/>
      <c r="O45"/>
      <c r="T45" s="3"/>
      <c r="U45" s="3"/>
    </row>
    <row r="46" spans="1:21" ht="12.75" customHeight="1">
      <c r="A46" s="15">
        <v>39</v>
      </c>
      <c r="B46" s="36"/>
      <c r="C46" s="37"/>
      <c r="D46" s="21"/>
      <c r="E46" s="21"/>
      <c r="F46" s="21"/>
      <c r="G46" s="21"/>
      <c r="H46" s="21"/>
      <c r="I46" s="21"/>
      <c r="J46" s="21"/>
      <c r="K46" s="21"/>
      <c r="L46" s="21">
        <f t="shared" si="0"/>
        <v>0</v>
      </c>
      <c r="N46"/>
      <c r="O46"/>
      <c r="T46" s="3"/>
      <c r="U46" s="3"/>
    </row>
    <row r="47" spans="1:21" ht="12.75" customHeight="1">
      <c r="A47" s="15">
        <v>40</v>
      </c>
      <c r="B47" s="36"/>
      <c r="C47" s="37"/>
      <c r="D47" s="21"/>
      <c r="E47" s="21"/>
      <c r="F47" s="21"/>
      <c r="G47" s="21"/>
      <c r="H47" s="21"/>
      <c r="I47" s="21"/>
      <c r="J47" s="21"/>
      <c r="K47" s="21"/>
      <c r="L47" s="21">
        <f t="shared" si="0"/>
        <v>0</v>
      </c>
      <c r="N47"/>
      <c r="O47"/>
      <c r="T47" s="3"/>
      <c r="U47" s="3"/>
    </row>
    <row r="48" spans="1:21" ht="12.75" customHeight="1">
      <c r="A48" s="15">
        <v>41</v>
      </c>
      <c r="B48" s="36"/>
      <c r="C48" s="37"/>
      <c r="D48" s="21"/>
      <c r="E48" s="21"/>
      <c r="F48" s="21"/>
      <c r="G48" s="21"/>
      <c r="H48" s="21"/>
      <c r="I48" s="21"/>
      <c r="J48" s="21"/>
      <c r="K48" s="21"/>
      <c r="L48" s="21">
        <f t="shared" si="0"/>
        <v>0</v>
      </c>
      <c r="N48"/>
      <c r="O48"/>
      <c r="T48" s="3"/>
      <c r="U48" s="3"/>
    </row>
    <row r="49" spans="1:21" ht="12.75" customHeight="1">
      <c r="A49" s="15">
        <v>42</v>
      </c>
      <c r="B49" s="36"/>
      <c r="C49" s="36"/>
      <c r="D49" s="21"/>
      <c r="E49" s="21"/>
      <c r="F49" s="21"/>
      <c r="G49" s="21"/>
      <c r="H49" s="21"/>
      <c r="I49" s="21"/>
      <c r="J49" s="21"/>
      <c r="K49" s="21"/>
      <c r="L49" s="21">
        <f t="shared" si="0"/>
        <v>0</v>
      </c>
      <c r="N49"/>
      <c r="O49"/>
      <c r="T49" s="3"/>
      <c r="U49" s="3"/>
    </row>
    <row r="50" spans="1:21" ht="12.75" customHeight="1">
      <c r="A50" s="15">
        <v>43</v>
      </c>
      <c r="B50" s="36"/>
      <c r="C50" s="36"/>
      <c r="D50" s="21"/>
      <c r="E50" s="21"/>
      <c r="F50" s="21"/>
      <c r="G50" s="21"/>
      <c r="H50" s="21"/>
      <c r="I50" s="21"/>
      <c r="J50" s="21"/>
      <c r="K50" s="21"/>
      <c r="L50" s="21">
        <f t="shared" si="0"/>
        <v>0</v>
      </c>
      <c r="N50"/>
      <c r="O50"/>
      <c r="T50" s="3"/>
      <c r="U50" s="3"/>
    </row>
    <row r="51" spans="1:21" ht="12.75" customHeight="1">
      <c r="A51" s="15">
        <v>44</v>
      </c>
      <c r="B51" s="36"/>
      <c r="C51" s="36"/>
      <c r="D51" s="21"/>
      <c r="E51" s="21"/>
      <c r="F51" s="21"/>
      <c r="G51" s="21"/>
      <c r="H51" s="21"/>
      <c r="I51" s="21"/>
      <c r="J51" s="21"/>
      <c r="K51" s="21"/>
      <c r="L51" s="21">
        <f t="shared" si="0"/>
        <v>0</v>
      </c>
      <c r="N51"/>
      <c r="O51"/>
      <c r="T51" s="3"/>
      <c r="U51" s="3"/>
    </row>
    <row r="52" spans="1:21" ht="12.75" customHeight="1">
      <c r="A52" s="15">
        <v>45</v>
      </c>
      <c r="B52" s="36"/>
      <c r="C52" s="36"/>
      <c r="D52" s="21"/>
      <c r="E52" s="21"/>
      <c r="F52" s="21"/>
      <c r="G52" s="21"/>
      <c r="H52" s="21"/>
      <c r="I52" s="21"/>
      <c r="J52" s="21"/>
      <c r="K52" s="21"/>
      <c r="L52" s="21">
        <f t="shared" si="0"/>
        <v>0</v>
      </c>
      <c r="N52"/>
      <c r="O52"/>
      <c r="T52" s="3"/>
      <c r="U52" s="3"/>
    </row>
    <row r="53" spans="1:21" ht="12.75" customHeight="1">
      <c r="A53" s="15">
        <v>46</v>
      </c>
      <c r="B53" s="36"/>
      <c r="C53" s="36"/>
      <c r="D53" s="21"/>
      <c r="E53" s="21"/>
      <c r="F53" s="21"/>
      <c r="G53" s="21"/>
      <c r="H53" s="21"/>
      <c r="I53" s="21"/>
      <c r="J53" s="21"/>
      <c r="K53" s="21"/>
      <c r="L53" s="21">
        <f t="shared" si="0"/>
        <v>0</v>
      </c>
      <c r="N53"/>
      <c r="O53"/>
      <c r="T53" s="3"/>
      <c r="U53" s="3"/>
    </row>
    <row r="54" spans="1:21" ht="12.75" customHeight="1">
      <c r="A54" s="15">
        <v>47</v>
      </c>
      <c r="B54" s="36"/>
      <c r="C54" s="36"/>
      <c r="D54" s="21"/>
      <c r="E54" s="21"/>
      <c r="F54" s="21"/>
      <c r="G54" s="21"/>
      <c r="H54" s="21"/>
      <c r="I54" s="21"/>
      <c r="J54" s="21"/>
      <c r="K54" s="21"/>
      <c r="L54" s="21">
        <f t="shared" si="0"/>
        <v>0</v>
      </c>
      <c r="N54"/>
      <c r="O54"/>
      <c r="T54" s="3"/>
      <c r="U54" s="3"/>
    </row>
    <row r="55" spans="1:21" ht="12.75" customHeight="1">
      <c r="A55" s="15">
        <v>48</v>
      </c>
      <c r="B55" s="36"/>
      <c r="C55" s="36"/>
      <c r="D55" s="21"/>
      <c r="E55" s="21"/>
      <c r="F55" s="21"/>
      <c r="G55" s="21"/>
      <c r="H55" s="21"/>
      <c r="I55" s="21"/>
      <c r="J55" s="21"/>
      <c r="K55" s="21"/>
      <c r="L55" s="21">
        <f t="shared" si="0"/>
        <v>0</v>
      </c>
      <c r="N55"/>
      <c r="O55"/>
      <c r="T55" s="3"/>
      <c r="U55" s="3"/>
    </row>
    <row r="56" spans="1:21" ht="12.75" customHeight="1">
      <c r="A56" s="15">
        <v>49</v>
      </c>
      <c r="B56" s="36"/>
      <c r="C56" s="36"/>
      <c r="D56" s="21"/>
      <c r="E56" s="21"/>
      <c r="F56" s="21"/>
      <c r="G56" s="21"/>
      <c r="H56" s="21"/>
      <c r="I56" s="21"/>
      <c r="J56" s="21"/>
      <c r="K56" s="21"/>
      <c r="L56" s="21">
        <f t="shared" si="0"/>
        <v>0</v>
      </c>
      <c r="N56"/>
      <c r="O56"/>
      <c r="T56" s="3"/>
      <c r="U56" s="3"/>
    </row>
    <row r="57" spans="1:21" ht="12.75" customHeight="1">
      <c r="A57" s="15">
        <v>50</v>
      </c>
      <c r="B57" s="36"/>
      <c r="C57" s="36"/>
      <c r="D57" s="21"/>
      <c r="E57" s="21"/>
      <c r="F57" s="21"/>
      <c r="G57" s="21"/>
      <c r="H57" s="21"/>
      <c r="I57" s="21"/>
      <c r="J57" s="21"/>
      <c r="K57" s="21"/>
      <c r="L57" s="21">
        <f t="shared" si="0"/>
        <v>0</v>
      </c>
      <c r="N57"/>
      <c r="O57"/>
      <c r="T57" s="3"/>
      <c r="U57" s="3"/>
    </row>
    <row r="58" spans="4:21" ht="12.75">
      <c r="D58" s="43"/>
      <c r="E58" s="43"/>
      <c r="F58" s="43"/>
      <c r="G58" s="43"/>
      <c r="H58" s="43"/>
      <c r="I58" s="43"/>
      <c r="J58" s="43"/>
      <c r="K58" s="43"/>
      <c r="N58"/>
      <c r="O58"/>
      <c r="T58" s="3"/>
      <c r="U58" s="3"/>
    </row>
    <row r="59" spans="2:11" ht="12.75">
      <c r="B59" t="s">
        <v>62</v>
      </c>
      <c r="C59" s="44"/>
      <c r="D59" s="37">
        <v>6</v>
      </c>
      <c r="E59" s="37">
        <v>9</v>
      </c>
      <c r="F59" s="37">
        <v>11</v>
      </c>
      <c r="G59" s="37">
        <v>8</v>
      </c>
      <c r="H59" s="37">
        <v>9</v>
      </c>
      <c r="I59" s="37">
        <v>6</v>
      </c>
      <c r="J59" s="37">
        <v>16</v>
      </c>
      <c r="K59" s="37"/>
    </row>
    <row r="61" spans="4:5" ht="12.75">
      <c r="D61" s="45">
        <v>7</v>
      </c>
      <c r="E61" s="46" t="s">
        <v>63</v>
      </c>
    </row>
    <row r="62" ht="18">
      <c r="B62" s="47" t="s">
        <v>64</v>
      </c>
    </row>
    <row r="64" ht="12.75">
      <c r="D64" s="43"/>
    </row>
    <row r="65" ht="12.75">
      <c r="E65" s="4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showZeros="0" zoomScalePageLayoutView="0" workbookViewId="0" topLeftCell="A4">
      <selection activeCell="S24" sqref="S24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2:12" ht="12.75">
      <c r="B4" t="s">
        <v>66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67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3.7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2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3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</row>
    <row r="9" spans="1:12" ht="12.75">
      <c r="A9" s="15">
        <v>1</v>
      </c>
      <c r="B9" s="16" t="s">
        <v>68</v>
      </c>
      <c r="C9" s="17" t="s">
        <v>30</v>
      </c>
      <c r="D9" s="18">
        <v>7</v>
      </c>
      <c r="E9" s="18">
        <v>11</v>
      </c>
      <c r="F9" s="18">
        <v>9</v>
      </c>
      <c r="G9" s="18">
        <v>7</v>
      </c>
      <c r="H9" s="18" t="s">
        <v>24</v>
      </c>
      <c r="I9" s="18">
        <v>7</v>
      </c>
      <c r="J9" s="18"/>
      <c r="K9" s="48"/>
      <c r="L9" s="18">
        <f>SUM(D9:K9)-K9</f>
        <v>41</v>
      </c>
    </row>
    <row r="10" spans="1:12" ht="12.75">
      <c r="A10" s="15">
        <v>2</v>
      </c>
      <c r="B10" s="16" t="s">
        <v>69</v>
      </c>
      <c r="C10" s="17" t="s">
        <v>70</v>
      </c>
      <c r="D10" s="18">
        <v>7</v>
      </c>
      <c r="E10" s="18">
        <v>8</v>
      </c>
      <c r="F10" s="18">
        <v>8</v>
      </c>
      <c r="G10" s="20">
        <v>6</v>
      </c>
      <c r="H10" s="49">
        <v>7</v>
      </c>
      <c r="I10" s="18">
        <v>7</v>
      </c>
      <c r="J10" s="18">
        <v>9</v>
      </c>
      <c r="K10" s="18"/>
      <c r="L10" s="18">
        <f>SUM(D10:K10)-13</f>
        <v>39</v>
      </c>
    </row>
    <row r="11" spans="1:12" ht="12.75">
      <c r="A11" s="15">
        <v>3</v>
      </c>
      <c r="B11" s="16" t="s">
        <v>71</v>
      </c>
      <c r="C11" s="17" t="s">
        <v>70</v>
      </c>
      <c r="D11" s="18">
        <v>11</v>
      </c>
      <c r="E11" s="18" t="s">
        <v>24</v>
      </c>
      <c r="F11" s="18">
        <v>11</v>
      </c>
      <c r="G11" s="18">
        <v>8</v>
      </c>
      <c r="H11" s="18" t="s">
        <v>24</v>
      </c>
      <c r="I11" s="18" t="s">
        <v>24</v>
      </c>
      <c r="J11" s="18">
        <v>8</v>
      </c>
      <c r="K11" s="18"/>
      <c r="L11" s="18">
        <f>SUM(D11:K11)</f>
        <v>38</v>
      </c>
    </row>
    <row r="12" spans="1:12" ht="12.75">
      <c r="A12" s="33">
        <v>4</v>
      </c>
      <c r="B12" s="24" t="s">
        <v>72</v>
      </c>
      <c r="C12" s="25" t="s">
        <v>38</v>
      </c>
      <c r="D12" s="22">
        <v>7</v>
      </c>
      <c r="E12" s="22">
        <v>7</v>
      </c>
      <c r="F12" s="22">
        <v>7</v>
      </c>
      <c r="G12" s="22">
        <v>8</v>
      </c>
      <c r="H12" s="50">
        <v>6</v>
      </c>
      <c r="I12" s="51">
        <v>6</v>
      </c>
      <c r="J12" s="22">
        <v>7</v>
      </c>
      <c r="K12" s="22"/>
      <c r="L12" s="22">
        <f>SUM(D12:K12)-12</f>
        <v>36</v>
      </c>
    </row>
    <row r="13" spans="1:12" ht="12.75">
      <c r="A13" s="52">
        <v>5</v>
      </c>
      <c r="B13" s="53" t="s">
        <v>73</v>
      </c>
      <c r="C13" s="54" t="s">
        <v>70</v>
      </c>
      <c r="D13" s="55" t="s">
        <v>24</v>
      </c>
      <c r="E13" s="55" t="s">
        <v>24</v>
      </c>
      <c r="F13" s="55">
        <v>6</v>
      </c>
      <c r="G13" s="55">
        <v>6</v>
      </c>
      <c r="H13" s="55">
        <v>7</v>
      </c>
      <c r="I13" s="55">
        <v>7</v>
      </c>
      <c r="J13" s="55">
        <v>7</v>
      </c>
      <c r="K13" s="55"/>
      <c r="L13" s="55">
        <f aca="true" t="shared" si="0" ref="L13:L24">SUM(D13:K13)</f>
        <v>33</v>
      </c>
    </row>
    <row r="14" spans="1:12" ht="12.75">
      <c r="A14" s="56">
        <v>6</v>
      </c>
      <c r="B14" s="57" t="s">
        <v>74</v>
      </c>
      <c r="C14" s="58" t="s">
        <v>26</v>
      </c>
      <c r="D14" s="59">
        <v>6</v>
      </c>
      <c r="E14" s="59">
        <v>8</v>
      </c>
      <c r="F14" s="59">
        <v>8</v>
      </c>
      <c r="G14" s="59" t="s">
        <v>24</v>
      </c>
      <c r="H14" s="59" t="s">
        <v>24</v>
      </c>
      <c r="I14" s="59" t="s">
        <v>24</v>
      </c>
      <c r="J14" s="59">
        <v>8</v>
      </c>
      <c r="K14" s="59"/>
      <c r="L14" s="59">
        <f t="shared" si="0"/>
        <v>30</v>
      </c>
    </row>
    <row r="15" spans="1:12" ht="12.75">
      <c r="A15" s="15">
        <v>7</v>
      </c>
      <c r="B15" s="36" t="s">
        <v>75</v>
      </c>
      <c r="C15" s="37" t="s">
        <v>23</v>
      </c>
      <c r="D15" s="21">
        <v>8</v>
      </c>
      <c r="E15" s="21">
        <v>11</v>
      </c>
      <c r="F15" s="21" t="s">
        <v>24</v>
      </c>
      <c r="G15" s="21">
        <v>9</v>
      </c>
      <c r="H15" s="21" t="s">
        <v>24</v>
      </c>
      <c r="I15" s="21" t="s">
        <v>24</v>
      </c>
      <c r="J15" s="21"/>
      <c r="K15" s="21"/>
      <c r="L15" s="21">
        <f t="shared" si="0"/>
        <v>28</v>
      </c>
    </row>
    <row r="16" spans="1:12" ht="12.75">
      <c r="A16" s="15">
        <v>8</v>
      </c>
      <c r="B16" s="36" t="s">
        <v>76</v>
      </c>
      <c r="C16" s="37" t="s">
        <v>26</v>
      </c>
      <c r="D16" s="21">
        <v>8</v>
      </c>
      <c r="E16" s="21">
        <v>6</v>
      </c>
      <c r="F16" s="21">
        <v>11</v>
      </c>
      <c r="G16" s="21" t="s">
        <v>24</v>
      </c>
      <c r="H16" s="21" t="s">
        <v>24</v>
      </c>
      <c r="I16" s="21" t="s">
        <v>24</v>
      </c>
      <c r="J16" s="21"/>
      <c r="K16" s="21"/>
      <c r="L16" s="21">
        <f t="shared" si="0"/>
        <v>25</v>
      </c>
    </row>
    <row r="17" spans="1:12" ht="12.75">
      <c r="A17" s="15">
        <v>9</v>
      </c>
      <c r="B17" s="36" t="s">
        <v>77</v>
      </c>
      <c r="C17" s="37" t="s">
        <v>26</v>
      </c>
      <c r="D17" s="21">
        <v>7</v>
      </c>
      <c r="E17" s="21" t="s">
        <v>24</v>
      </c>
      <c r="F17" s="21">
        <v>9</v>
      </c>
      <c r="G17" s="21" t="s">
        <v>24</v>
      </c>
      <c r="H17" s="21" t="s">
        <v>24</v>
      </c>
      <c r="I17" s="21" t="s">
        <v>24</v>
      </c>
      <c r="J17" s="21">
        <v>8</v>
      </c>
      <c r="K17" s="21"/>
      <c r="L17" s="21">
        <f t="shared" si="0"/>
        <v>24</v>
      </c>
    </row>
    <row r="18" spans="1:12" ht="12.75">
      <c r="A18" s="15">
        <v>10</v>
      </c>
      <c r="B18" s="36" t="s">
        <v>78</v>
      </c>
      <c r="C18" s="37" t="s">
        <v>26</v>
      </c>
      <c r="D18" s="21">
        <v>6</v>
      </c>
      <c r="E18" s="21" t="s">
        <v>24</v>
      </c>
      <c r="F18" s="21">
        <v>8</v>
      </c>
      <c r="G18" s="21" t="s">
        <v>24</v>
      </c>
      <c r="H18" s="21" t="s">
        <v>24</v>
      </c>
      <c r="I18" s="21" t="s">
        <v>24</v>
      </c>
      <c r="J18" s="21">
        <v>7</v>
      </c>
      <c r="K18" s="21"/>
      <c r="L18" s="21">
        <f t="shared" si="0"/>
        <v>21</v>
      </c>
    </row>
    <row r="19" spans="1:12" ht="12.75">
      <c r="A19" s="15">
        <v>11</v>
      </c>
      <c r="B19" s="36" t="s">
        <v>79</v>
      </c>
      <c r="C19" s="37" t="s">
        <v>26</v>
      </c>
      <c r="D19" s="21">
        <v>9</v>
      </c>
      <c r="E19" s="21" t="s">
        <v>24</v>
      </c>
      <c r="F19" s="21" t="s">
        <v>24</v>
      </c>
      <c r="G19" s="21" t="s">
        <v>24</v>
      </c>
      <c r="H19" s="21" t="s">
        <v>24</v>
      </c>
      <c r="I19" s="21" t="s">
        <v>24</v>
      </c>
      <c r="J19" s="21">
        <v>11</v>
      </c>
      <c r="K19" s="21"/>
      <c r="L19" s="21">
        <f t="shared" si="0"/>
        <v>20</v>
      </c>
    </row>
    <row r="20" spans="1:12" ht="12.75">
      <c r="A20" s="15">
        <v>12</v>
      </c>
      <c r="B20" s="36" t="s">
        <v>80</v>
      </c>
      <c r="C20" s="37" t="s">
        <v>30</v>
      </c>
      <c r="D20" s="21" t="s">
        <v>24</v>
      </c>
      <c r="E20" s="21">
        <v>6</v>
      </c>
      <c r="F20" s="21">
        <v>7</v>
      </c>
      <c r="G20" s="21" t="s">
        <v>24</v>
      </c>
      <c r="H20" s="21">
        <v>6</v>
      </c>
      <c r="I20" s="21" t="s">
        <v>24</v>
      </c>
      <c r="J20" s="21"/>
      <c r="K20" s="21"/>
      <c r="L20" s="21">
        <f t="shared" si="0"/>
        <v>19</v>
      </c>
    </row>
    <row r="21" spans="1:12" ht="12.75">
      <c r="A21" s="15">
        <v>13</v>
      </c>
      <c r="B21" s="36" t="s">
        <v>81</v>
      </c>
      <c r="C21" s="37" t="s">
        <v>47</v>
      </c>
      <c r="D21" s="21" t="s">
        <v>24</v>
      </c>
      <c r="E21" s="21">
        <v>9</v>
      </c>
      <c r="F21" s="21">
        <v>9</v>
      </c>
      <c r="G21" s="21" t="s">
        <v>24</v>
      </c>
      <c r="H21" s="21" t="s">
        <v>24</v>
      </c>
      <c r="I21" s="21" t="s">
        <v>24</v>
      </c>
      <c r="J21" s="21"/>
      <c r="K21" s="21"/>
      <c r="L21" s="21">
        <f t="shared" si="0"/>
        <v>18</v>
      </c>
    </row>
    <row r="22" spans="1:12" ht="12.75">
      <c r="A22" s="15">
        <v>14</v>
      </c>
      <c r="B22" s="36" t="s">
        <v>82</v>
      </c>
      <c r="C22" s="37" t="s">
        <v>26</v>
      </c>
      <c r="D22" s="40" t="s">
        <v>24</v>
      </c>
      <c r="E22" s="21">
        <v>6</v>
      </c>
      <c r="F22" s="21" t="s">
        <v>24</v>
      </c>
      <c r="G22" s="21">
        <v>6</v>
      </c>
      <c r="H22" s="21" t="s">
        <v>24</v>
      </c>
      <c r="I22" s="21" t="s">
        <v>24</v>
      </c>
      <c r="J22" s="21">
        <v>6</v>
      </c>
      <c r="K22" s="21"/>
      <c r="L22" s="21">
        <f t="shared" si="0"/>
        <v>18</v>
      </c>
    </row>
    <row r="23" spans="1:12" ht="12.75">
      <c r="A23" s="15">
        <v>15</v>
      </c>
      <c r="B23" s="36" t="s">
        <v>83</v>
      </c>
      <c r="C23" s="37" t="s">
        <v>38</v>
      </c>
      <c r="D23" s="21" t="s">
        <v>24</v>
      </c>
      <c r="E23" s="21" t="s">
        <v>24</v>
      </c>
      <c r="F23" s="21" t="s">
        <v>24</v>
      </c>
      <c r="G23" s="21" t="s">
        <v>24</v>
      </c>
      <c r="H23" s="21">
        <v>9</v>
      </c>
      <c r="I23" s="21">
        <v>9</v>
      </c>
      <c r="J23" s="21"/>
      <c r="K23" s="21"/>
      <c r="L23" s="21">
        <f t="shared" si="0"/>
        <v>18</v>
      </c>
    </row>
    <row r="24" spans="1:12" ht="12.75">
      <c r="A24" s="15">
        <v>16</v>
      </c>
      <c r="B24" s="36" t="s">
        <v>84</v>
      </c>
      <c r="C24" s="37" t="s">
        <v>30</v>
      </c>
      <c r="D24" s="21" t="s">
        <v>24</v>
      </c>
      <c r="E24" s="21">
        <v>8</v>
      </c>
      <c r="F24" s="21">
        <v>8</v>
      </c>
      <c r="G24" s="21" t="s">
        <v>24</v>
      </c>
      <c r="H24" s="21" t="s">
        <v>24</v>
      </c>
      <c r="I24" s="21" t="s">
        <v>24</v>
      </c>
      <c r="J24" s="21"/>
      <c r="K24" s="21"/>
      <c r="L24" s="21">
        <f t="shared" si="0"/>
        <v>16</v>
      </c>
    </row>
    <row r="25" spans="1:12" ht="12.75">
      <c r="A25" s="15">
        <v>17</v>
      </c>
      <c r="B25" s="36" t="s">
        <v>85</v>
      </c>
      <c r="C25" s="37" t="s">
        <v>26</v>
      </c>
      <c r="D25" s="21">
        <v>8</v>
      </c>
      <c r="E25" s="21">
        <v>7</v>
      </c>
      <c r="F25" s="21" t="s">
        <v>24</v>
      </c>
      <c r="G25" s="21" t="s">
        <v>24</v>
      </c>
      <c r="H25" s="21" t="s">
        <v>24</v>
      </c>
      <c r="I25" s="21" t="s">
        <v>24</v>
      </c>
      <c r="J25" s="21"/>
      <c r="K25" s="60"/>
      <c r="L25" s="21">
        <f>SUM(D25:K25)-K25</f>
        <v>15</v>
      </c>
    </row>
    <row r="26" spans="1:12" ht="12.75">
      <c r="A26" s="15">
        <v>18</v>
      </c>
      <c r="B26" s="36" t="s">
        <v>86</v>
      </c>
      <c r="C26" s="37" t="s">
        <v>38</v>
      </c>
      <c r="D26" s="21" t="s">
        <v>24</v>
      </c>
      <c r="E26" s="21" t="s">
        <v>24</v>
      </c>
      <c r="F26" s="21" t="s">
        <v>24</v>
      </c>
      <c r="G26" s="21" t="s">
        <v>24</v>
      </c>
      <c r="H26" s="21">
        <v>8</v>
      </c>
      <c r="I26" s="21">
        <v>7</v>
      </c>
      <c r="J26" s="21"/>
      <c r="K26" s="21"/>
      <c r="L26" s="21">
        <f aca="true" t="shared" si="1" ref="L26:L68">SUM(D26:K26)</f>
        <v>15</v>
      </c>
    </row>
    <row r="27" spans="1:12" ht="12.75">
      <c r="A27" s="15">
        <v>19</v>
      </c>
      <c r="B27" s="36" t="s">
        <v>87</v>
      </c>
      <c r="C27" s="37" t="s">
        <v>23</v>
      </c>
      <c r="D27" s="21" t="s">
        <v>24</v>
      </c>
      <c r="E27" s="21" t="s">
        <v>24</v>
      </c>
      <c r="F27" s="21" t="s">
        <v>24</v>
      </c>
      <c r="G27" s="21" t="s">
        <v>24</v>
      </c>
      <c r="H27" s="21">
        <v>7</v>
      </c>
      <c r="I27" s="21">
        <v>8</v>
      </c>
      <c r="J27" s="21"/>
      <c r="K27" s="21"/>
      <c r="L27" s="21">
        <f t="shared" si="1"/>
        <v>15</v>
      </c>
    </row>
    <row r="28" spans="1:12" ht="12.75">
      <c r="A28" s="15">
        <v>20</v>
      </c>
      <c r="B28" s="36" t="s">
        <v>88</v>
      </c>
      <c r="C28" s="37" t="s">
        <v>38</v>
      </c>
      <c r="D28" s="21">
        <v>6</v>
      </c>
      <c r="E28" s="21" t="s">
        <v>24</v>
      </c>
      <c r="F28" s="21" t="s">
        <v>24</v>
      </c>
      <c r="G28" s="21" t="s">
        <v>24</v>
      </c>
      <c r="H28" s="21" t="s">
        <v>24</v>
      </c>
      <c r="I28" s="21" t="s">
        <v>24</v>
      </c>
      <c r="J28" s="21">
        <v>8</v>
      </c>
      <c r="K28" s="21"/>
      <c r="L28" s="21">
        <f t="shared" si="1"/>
        <v>14</v>
      </c>
    </row>
    <row r="29" spans="1:12" ht="12.75">
      <c r="A29" s="15">
        <v>21</v>
      </c>
      <c r="B29" s="36" t="s">
        <v>89</v>
      </c>
      <c r="C29" s="37" t="s">
        <v>47</v>
      </c>
      <c r="D29" s="21" t="s">
        <v>24</v>
      </c>
      <c r="E29" s="21">
        <v>6</v>
      </c>
      <c r="F29" s="21">
        <v>7</v>
      </c>
      <c r="G29" s="21" t="s">
        <v>24</v>
      </c>
      <c r="H29" s="21" t="s">
        <v>24</v>
      </c>
      <c r="I29" s="21" t="s">
        <v>24</v>
      </c>
      <c r="J29" s="21"/>
      <c r="K29" s="21"/>
      <c r="L29" s="21">
        <f t="shared" si="1"/>
        <v>13</v>
      </c>
    </row>
    <row r="30" spans="1:12" ht="12.75">
      <c r="A30" s="15">
        <v>22</v>
      </c>
      <c r="B30" s="36" t="s">
        <v>90</v>
      </c>
      <c r="C30" s="37" t="s">
        <v>70</v>
      </c>
      <c r="D30" s="21" t="s">
        <v>24</v>
      </c>
      <c r="E30" s="21">
        <v>6</v>
      </c>
      <c r="F30" s="21" t="s">
        <v>24</v>
      </c>
      <c r="G30" s="21">
        <v>7</v>
      </c>
      <c r="H30" s="21" t="s">
        <v>24</v>
      </c>
      <c r="I30" s="21" t="s">
        <v>24</v>
      </c>
      <c r="J30" s="21"/>
      <c r="K30" s="21"/>
      <c r="L30" s="21">
        <f t="shared" si="1"/>
        <v>13</v>
      </c>
    </row>
    <row r="31" spans="1:12" ht="12.75">
      <c r="A31" s="15">
        <v>23</v>
      </c>
      <c r="B31" s="36" t="s">
        <v>91</v>
      </c>
      <c r="C31" s="37" t="s">
        <v>32</v>
      </c>
      <c r="D31" s="21" t="s">
        <v>24</v>
      </c>
      <c r="E31" s="21">
        <v>6</v>
      </c>
      <c r="F31" s="21">
        <v>6</v>
      </c>
      <c r="G31" s="21" t="s">
        <v>24</v>
      </c>
      <c r="H31" s="21" t="s">
        <v>24</v>
      </c>
      <c r="I31" s="21" t="s">
        <v>24</v>
      </c>
      <c r="J31" s="21"/>
      <c r="K31" s="21"/>
      <c r="L31" s="21">
        <f t="shared" si="1"/>
        <v>12</v>
      </c>
    </row>
    <row r="32" spans="1:12" ht="12.75">
      <c r="A32" s="15">
        <v>24</v>
      </c>
      <c r="B32" s="36" t="s">
        <v>92</v>
      </c>
      <c r="C32" s="37" t="s">
        <v>70</v>
      </c>
      <c r="D32" s="21">
        <v>6</v>
      </c>
      <c r="E32" s="21" t="s">
        <v>24</v>
      </c>
      <c r="F32" s="21" t="s">
        <v>24</v>
      </c>
      <c r="G32" s="21" t="s">
        <v>24</v>
      </c>
      <c r="H32" s="21" t="s">
        <v>24</v>
      </c>
      <c r="I32" s="21" t="s">
        <v>24</v>
      </c>
      <c r="J32" s="21">
        <v>6</v>
      </c>
      <c r="K32" s="21"/>
      <c r="L32" s="21">
        <f t="shared" si="1"/>
        <v>12</v>
      </c>
    </row>
    <row r="33" spans="1:12" ht="12.75">
      <c r="A33" s="15">
        <v>25</v>
      </c>
      <c r="B33" s="36" t="s">
        <v>93</v>
      </c>
      <c r="C33" s="37" t="s">
        <v>28</v>
      </c>
      <c r="D33" s="21" t="s">
        <v>24</v>
      </c>
      <c r="E33" s="21" t="s">
        <v>24</v>
      </c>
      <c r="F33" s="21" t="s">
        <v>24</v>
      </c>
      <c r="G33" s="21" t="s">
        <v>24</v>
      </c>
      <c r="H33" s="21">
        <v>6</v>
      </c>
      <c r="I33" s="21">
        <v>6</v>
      </c>
      <c r="J33" s="21"/>
      <c r="K33" s="21"/>
      <c r="L33" s="21">
        <f t="shared" si="1"/>
        <v>12</v>
      </c>
    </row>
    <row r="34" spans="1:12" ht="12.75">
      <c r="A34" s="15">
        <v>27</v>
      </c>
      <c r="B34" s="36" t="s">
        <v>94</v>
      </c>
      <c r="C34" s="37" t="s">
        <v>70</v>
      </c>
      <c r="D34" s="21" t="s">
        <v>24</v>
      </c>
      <c r="E34" s="21" t="s">
        <v>24</v>
      </c>
      <c r="F34" s="21" t="s">
        <v>24</v>
      </c>
      <c r="G34" s="21" t="s">
        <v>24</v>
      </c>
      <c r="H34" s="21">
        <v>7</v>
      </c>
      <c r="I34" s="21" t="s">
        <v>24</v>
      </c>
      <c r="J34" s="21">
        <v>5</v>
      </c>
      <c r="K34" s="21"/>
      <c r="L34" s="21">
        <f t="shared" si="1"/>
        <v>12</v>
      </c>
    </row>
    <row r="35" spans="1:12" ht="12.75">
      <c r="A35" s="15">
        <v>28</v>
      </c>
      <c r="B35" s="36" t="s">
        <v>95</v>
      </c>
      <c r="C35" s="37" t="s">
        <v>26</v>
      </c>
      <c r="D35" s="21">
        <v>5</v>
      </c>
      <c r="E35" s="21" t="s">
        <v>24</v>
      </c>
      <c r="F35" s="21" t="s">
        <v>24</v>
      </c>
      <c r="G35" s="21" t="s">
        <v>24</v>
      </c>
      <c r="H35" s="21" t="s">
        <v>24</v>
      </c>
      <c r="I35" s="21">
        <v>6</v>
      </c>
      <c r="J35" s="21"/>
      <c r="K35" s="21"/>
      <c r="L35" s="21">
        <f t="shared" si="1"/>
        <v>11</v>
      </c>
    </row>
    <row r="36" spans="1:12" ht="12.75">
      <c r="A36" s="15">
        <v>29</v>
      </c>
      <c r="B36" s="36" t="s">
        <v>96</v>
      </c>
      <c r="C36" s="37" t="s">
        <v>70</v>
      </c>
      <c r="D36" s="21" t="s">
        <v>24</v>
      </c>
      <c r="E36" s="21" t="s">
        <v>24</v>
      </c>
      <c r="F36" s="21">
        <v>5</v>
      </c>
      <c r="G36" s="21" t="s">
        <v>24</v>
      </c>
      <c r="H36" s="21">
        <v>6</v>
      </c>
      <c r="I36" s="21" t="s">
        <v>24</v>
      </c>
      <c r="J36" s="21"/>
      <c r="K36" s="21"/>
      <c r="L36" s="21">
        <f t="shared" si="1"/>
        <v>11</v>
      </c>
    </row>
    <row r="37" spans="1:12" ht="12.75">
      <c r="A37" s="15">
        <v>30</v>
      </c>
      <c r="B37" s="36" t="s">
        <v>97</v>
      </c>
      <c r="C37" s="37" t="s">
        <v>26</v>
      </c>
      <c r="D37" s="21" t="s">
        <v>24</v>
      </c>
      <c r="E37" s="21" t="s">
        <v>24</v>
      </c>
      <c r="F37" s="21" t="s">
        <v>24</v>
      </c>
      <c r="G37" s="21" t="s">
        <v>24</v>
      </c>
      <c r="H37" s="21" t="s">
        <v>24</v>
      </c>
      <c r="I37" s="21" t="s">
        <v>24</v>
      </c>
      <c r="J37" s="21">
        <v>11</v>
      </c>
      <c r="K37" s="21"/>
      <c r="L37" s="21">
        <f t="shared" si="1"/>
        <v>11</v>
      </c>
    </row>
    <row r="38" spans="1:12" ht="12.75">
      <c r="A38" s="15">
        <v>31</v>
      </c>
      <c r="B38" s="36" t="s">
        <v>98</v>
      </c>
      <c r="C38" s="37" t="s">
        <v>26</v>
      </c>
      <c r="D38" s="21" t="s">
        <v>24</v>
      </c>
      <c r="E38" s="21" t="s">
        <v>24</v>
      </c>
      <c r="F38" s="21" t="s">
        <v>24</v>
      </c>
      <c r="G38" s="21" t="s">
        <v>24</v>
      </c>
      <c r="H38" s="21" t="s">
        <v>24</v>
      </c>
      <c r="I38" s="21" t="s">
        <v>24</v>
      </c>
      <c r="J38" s="21">
        <v>11</v>
      </c>
      <c r="K38" s="21"/>
      <c r="L38" s="21">
        <f t="shared" si="1"/>
        <v>11</v>
      </c>
    </row>
    <row r="39" spans="1:12" ht="12.75">
      <c r="A39" s="15">
        <v>32</v>
      </c>
      <c r="B39" s="36" t="s">
        <v>99</v>
      </c>
      <c r="C39" s="37" t="s">
        <v>38</v>
      </c>
      <c r="D39" s="21" t="s">
        <v>24</v>
      </c>
      <c r="E39" s="21" t="s">
        <v>24</v>
      </c>
      <c r="F39" s="21">
        <v>7</v>
      </c>
      <c r="G39" s="21" t="s">
        <v>24</v>
      </c>
      <c r="H39" s="21" t="s">
        <v>24</v>
      </c>
      <c r="I39" s="21" t="s">
        <v>24</v>
      </c>
      <c r="J39" s="21">
        <v>3</v>
      </c>
      <c r="K39" s="21"/>
      <c r="L39" s="21">
        <f t="shared" si="1"/>
        <v>10</v>
      </c>
    </row>
    <row r="40" spans="1:12" ht="12.75">
      <c r="A40" s="15">
        <v>33</v>
      </c>
      <c r="B40" s="36" t="s">
        <v>100</v>
      </c>
      <c r="C40" s="37" t="s">
        <v>38</v>
      </c>
      <c r="D40" s="21" t="s">
        <v>24</v>
      </c>
      <c r="E40" s="21" t="s">
        <v>24</v>
      </c>
      <c r="F40" s="21">
        <v>5</v>
      </c>
      <c r="G40" s="21" t="s">
        <v>24</v>
      </c>
      <c r="H40" s="21" t="s">
        <v>24</v>
      </c>
      <c r="I40" s="21" t="s">
        <v>24</v>
      </c>
      <c r="J40" s="21">
        <v>5</v>
      </c>
      <c r="K40" s="21"/>
      <c r="L40" s="21">
        <f t="shared" si="1"/>
        <v>10</v>
      </c>
    </row>
    <row r="41" spans="1:12" ht="12.75">
      <c r="A41" s="15">
        <v>34</v>
      </c>
      <c r="B41" s="36" t="s">
        <v>101</v>
      </c>
      <c r="C41" s="37" t="s">
        <v>47</v>
      </c>
      <c r="D41" s="21" t="s">
        <v>24</v>
      </c>
      <c r="E41" s="21">
        <v>9</v>
      </c>
      <c r="F41" s="21" t="s">
        <v>24</v>
      </c>
      <c r="G41" s="21" t="s">
        <v>24</v>
      </c>
      <c r="H41" s="21" t="s">
        <v>24</v>
      </c>
      <c r="I41" s="21" t="s">
        <v>24</v>
      </c>
      <c r="J41" s="21"/>
      <c r="K41" s="21"/>
      <c r="L41" s="21">
        <f t="shared" si="1"/>
        <v>9</v>
      </c>
    </row>
    <row r="42" spans="1:12" ht="12.75">
      <c r="A42" s="15">
        <v>35</v>
      </c>
      <c r="B42" s="36" t="s">
        <v>102</v>
      </c>
      <c r="C42" s="37" t="s">
        <v>103</v>
      </c>
      <c r="D42" s="21" t="s">
        <v>24</v>
      </c>
      <c r="E42" s="21">
        <v>5</v>
      </c>
      <c r="F42" s="21">
        <v>4</v>
      </c>
      <c r="G42" s="21" t="s">
        <v>24</v>
      </c>
      <c r="H42" s="21" t="s">
        <v>24</v>
      </c>
      <c r="I42" s="21" t="s">
        <v>24</v>
      </c>
      <c r="J42" s="21"/>
      <c r="K42" s="21"/>
      <c r="L42" s="21">
        <f t="shared" si="1"/>
        <v>9</v>
      </c>
    </row>
    <row r="43" spans="1:12" ht="12.75">
      <c r="A43" s="15">
        <v>36</v>
      </c>
      <c r="B43" s="36" t="s">
        <v>104</v>
      </c>
      <c r="C43" s="37" t="s">
        <v>38</v>
      </c>
      <c r="D43" s="21" t="s">
        <v>24</v>
      </c>
      <c r="E43" s="21" t="s">
        <v>24</v>
      </c>
      <c r="F43" s="21" t="s">
        <v>24</v>
      </c>
      <c r="G43" s="21">
        <v>9</v>
      </c>
      <c r="H43" s="21" t="s">
        <v>24</v>
      </c>
      <c r="I43" s="21" t="s">
        <v>57</v>
      </c>
      <c r="J43" s="21"/>
      <c r="K43" s="21"/>
      <c r="L43" s="21">
        <f t="shared" si="1"/>
        <v>9</v>
      </c>
    </row>
    <row r="44" spans="1:12" ht="12.75">
      <c r="A44" s="15">
        <v>37</v>
      </c>
      <c r="B44" s="36" t="s">
        <v>105</v>
      </c>
      <c r="C44" s="37" t="s">
        <v>26</v>
      </c>
      <c r="D44" s="21" t="s">
        <v>24</v>
      </c>
      <c r="E44" s="21" t="s">
        <v>24</v>
      </c>
      <c r="F44" s="21" t="s">
        <v>24</v>
      </c>
      <c r="G44" s="21" t="s">
        <v>24</v>
      </c>
      <c r="H44" s="21" t="s">
        <v>24</v>
      </c>
      <c r="I44" s="21" t="s">
        <v>24</v>
      </c>
      <c r="J44" s="21">
        <v>9</v>
      </c>
      <c r="K44" s="21"/>
      <c r="L44" s="21">
        <f t="shared" si="1"/>
        <v>9</v>
      </c>
    </row>
    <row r="45" spans="1:12" ht="12.75">
      <c r="A45" s="15">
        <v>38</v>
      </c>
      <c r="B45" s="36" t="s">
        <v>106</v>
      </c>
      <c r="C45" s="37" t="s">
        <v>26</v>
      </c>
      <c r="D45" s="21" t="s">
        <v>24</v>
      </c>
      <c r="E45" s="21" t="s">
        <v>24</v>
      </c>
      <c r="F45" s="21" t="s">
        <v>24</v>
      </c>
      <c r="G45" s="21" t="s">
        <v>24</v>
      </c>
      <c r="H45" s="21" t="s">
        <v>24</v>
      </c>
      <c r="I45" s="21" t="s">
        <v>24</v>
      </c>
      <c r="J45" s="21">
        <v>9</v>
      </c>
      <c r="K45" s="21"/>
      <c r="L45" s="21">
        <f t="shared" si="1"/>
        <v>9</v>
      </c>
    </row>
    <row r="46" spans="1:12" ht="12.75">
      <c r="A46" s="15">
        <v>39</v>
      </c>
      <c r="B46" s="36" t="s">
        <v>107</v>
      </c>
      <c r="C46" s="37" t="s">
        <v>26</v>
      </c>
      <c r="D46" s="21" t="s">
        <v>24</v>
      </c>
      <c r="E46" s="21" t="s">
        <v>24</v>
      </c>
      <c r="F46" s="21" t="s">
        <v>24</v>
      </c>
      <c r="G46" s="21" t="s">
        <v>24</v>
      </c>
      <c r="H46" s="21" t="s">
        <v>24</v>
      </c>
      <c r="I46" s="21" t="s">
        <v>24</v>
      </c>
      <c r="J46" s="21">
        <v>9</v>
      </c>
      <c r="K46" s="21"/>
      <c r="L46" s="21">
        <f t="shared" si="1"/>
        <v>9</v>
      </c>
    </row>
    <row r="47" spans="1:12" ht="12.75">
      <c r="A47" s="15">
        <v>40</v>
      </c>
      <c r="B47" s="36" t="s">
        <v>108</v>
      </c>
      <c r="C47" s="37" t="s">
        <v>28</v>
      </c>
      <c r="D47" s="21" t="s">
        <v>24</v>
      </c>
      <c r="E47" s="21">
        <v>8</v>
      </c>
      <c r="F47" s="21" t="s">
        <v>24</v>
      </c>
      <c r="G47" s="21" t="s">
        <v>24</v>
      </c>
      <c r="H47" s="21" t="s">
        <v>24</v>
      </c>
      <c r="I47" s="21" t="s">
        <v>24</v>
      </c>
      <c r="J47" s="21"/>
      <c r="K47" s="21"/>
      <c r="L47" s="21">
        <f t="shared" si="1"/>
        <v>8</v>
      </c>
    </row>
    <row r="48" spans="1:12" ht="12.75">
      <c r="A48" s="15">
        <v>41</v>
      </c>
      <c r="B48" s="36" t="s">
        <v>109</v>
      </c>
      <c r="C48" s="37" t="s">
        <v>38</v>
      </c>
      <c r="D48" s="21" t="s">
        <v>24</v>
      </c>
      <c r="E48" s="21" t="s">
        <v>24</v>
      </c>
      <c r="F48" s="21" t="s">
        <v>24</v>
      </c>
      <c r="G48" s="21">
        <v>6</v>
      </c>
      <c r="H48" s="21" t="s">
        <v>24</v>
      </c>
      <c r="I48" s="21" t="s">
        <v>24</v>
      </c>
      <c r="J48" s="21">
        <v>2</v>
      </c>
      <c r="K48" s="21"/>
      <c r="L48" s="21">
        <f t="shared" si="1"/>
        <v>8</v>
      </c>
    </row>
    <row r="49" spans="1:12" ht="12.75">
      <c r="A49" s="15">
        <v>42</v>
      </c>
      <c r="B49" s="36" t="s">
        <v>110</v>
      </c>
      <c r="C49" s="37" t="s">
        <v>47</v>
      </c>
      <c r="D49" s="21" t="s">
        <v>24</v>
      </c>
      <c r="E49" s="21">
        <v>7</v>
      </c>
      <c r="F49" s="21" t="s">
        <v>24</v>
      </c>
      <c r="G49" s="21" t="s">
        <v>24</v>
      </c>
      <c r="H49" s="21" t="s">
        <v>24</v>
      </c>
      <c r="I49" s="21" t="s">
        <v>24</v>
      </c>
      <c r="J49" s="21"/>
      <c r="K49" s="21"/>
      <c r="L49" s="21">
        <f t="shared" si="1"/>
        <v>7</v>
      </c>
    </row>
    <row r="50" spans="1:12" ht="12.75">
      <c r="A50" s="15">
        <v>43</v>
      </c>
      <c r="B50" s="36" t="s">
        <v>111</v>
      </c>
      <c r="C50" s="37" t="s">
        <v>30</v>
      </c>
      <c r="D50" s="21" t="s">
        <v>24</v>
      </c>
      <c r="E50" s="21">
        <v>7</v>
      </c>
      <c r="F50" s="21" t="s">
        <v>24</v>
      </c>
      <c r="G50" s="21" t="s">
        <v>24</v>
      </c>
      <c r="H50" s="21" t="s">
        <v>24</v>
      </c>
      <c r="I50" s="21" t="s">
        <v>24</v>
      </c>
      <c r="J50" s="21"/>
      <c r="K50" s="21"/>
      <c r="L50" s="21">
        <f t="shared" si="1"/>
        <v>7</v>
      </c>
    </row>
    <row r="51" spans="1:12" ht="12.75">
      <c r="A51" s="15">
        <v>44</v>
      </c>
      <c r="B51" s="36" t="s">
        <v>112</v>
      </c>
      <c r="C51" s="37" t="s">
        <v>70</v>
      </c>
      <c r="D51" s="21" t="s">
        <v>24</v>
      </c>
      <c r="E51" s="21">
        <v>4</v>
      </c>
      <c r="F51" s="21">
        <v>3</v>
      </c>
      <c r="G51" s="21" t="s">
        <v>24</v>
      </c>
      <c r="H51" s="21" t="s">
        <v>24</v>
      </c>
      <c r="I51" s="21" t="s">
        <v>24</v>
      </c>
      <c r="J51" s="21"/>
      <c r="K51" s="21"/>
      <c r="L51" s="21">
        <f t="shared" si="1"/>
        <v>7</v>
      </c>
    </row>
    <row r="52" spans="1:12" ht="12.75">
      <c r="A52" s="15">
        <v>45</v>
      </c>
      <c r="B52" s="36" t="s">
        <v>101</v>
      </c>
      <c r="C52" s="37" t="s">
        <v>47</v>
      </c>
      <c r="D52" s="21" t="s">
        <v>24</v>
      </c>
      <c r="E52" s="21" t="s">
        <v>24</v>
      </c>
      <c r="F52" s="40">
        <v>7</v>
      </c>
      <c r="G52" s="21" t="s">
        <v>24</v>
      </c>
      <c r="H52" s="21" t="s">
        <v>24</v>
      </c>
      <c r="I52" s="21" t="s">
        <v>24</v>
      </c>
      <c r="J52" s="21"/>
      <c r="K52" s="21"/>
      <c r="L52" s="21">
        <f t="shared" si="1"/>
        <v>7</v>
      </c>
    </row>
    <row r="53" spans="1:12" ht="12.75">
      <c r="A53" s="15">
        <v>47</v>
      </c>
      <c r="B53" s="36" t="s">
        <v>113</v>
      </c>
      <c r="C53" s="37" t="s">
        <v>70</v>
      </c>
      <c r="D53" s="21" t="s">
        <v>24</v>
      </c>
      <c r="E53" s="21" t="s">
        <v>24</v>
      </c>
      <c r="F53" s="21" t="s">
        <v>24</v>
      </c>
      <c r="G53" s="21" t="s">
        <v>24</v>
      </c>
      <c r="H53" s="21">
        <v>7</v>
      </c>
      <c r="I53" s="21" t="s">
        <v>24</v>
      </c>
      <c r="J53" s="21"/>
      <c r="K53" s="21"/>
      <c r="L53" s="21">
        <f t="shared" si="1"/>
        <v>7</v>
      </c>
    </row>
    <row r="54" spans="1:12" ht="12.75">
      <c r="A54" s="15">
        <v>48</v>
      </c>
      <c r="B54" s="36" t="s">
        <v>114</v>
      </c>
      <c r="C54" s="37" t="s">
        <v>38</v>
      </c>
      <c r="D54" s="21" t="s">
        <v>24</v>
      </c>
      <c r="E54" s="21" t="s">
        <v>24</v>
      </c>
      <c r="F54" s="21" t="s">
        <v>24</v>
      </c>
      <c r="G54" s="21" t="s">
        <v>24</v>
      </c>
      <c r="H54" s="21" t="s">
        <v>24</v>
      </c>
      <c r="I54" s="21" t="s">
        <v>24</v>
      </c>
      <c r="J54" s="21">
        <v>7</v>
      </c>
      <c r="K54" s="21"/>
      <c r="L54" s="21">
        <f t="shared" si="1"/>
        <v>7</v>
      </c>
    </row>
    <row r="55" spans="1:12" ht="12.75">
      <c r="A55" s="15">
        <v>49</v>
      </c>
      <c r="B55" s="36" t="s">
        <v>115</v>
      </c>
      <c r="C55" s="37" t="s">
        <v>70</v>
      </c>
      <c r="D55" s="21" t="s">
        <v>24</v>
      </c>
      <c r="E55" s="21" t="s">
        <v>24</v>
      </c>
      <c r="F55" s="21" t="s">
        <v>24</v>
      </c>
      <c r="G55" s="21" t="s">
        <v>24</v>
      </c>
      <c r="H55" s="21" t="s">
        <v>24</v>
      </c>
      <c r="I55" s="21" t="s">
        <v>24</v>
      </c>
      <c r="J55" s="21">
        <v>7</v>
      </c>
      <c r="K55" s="21"/>
      <c r="L55" s="21">
        <f t="shared" si="1"/>
        <v>7</v>
      </c>
    </row>
    <row r="56" spans="1:12" ht="12.75" customHeight="1">
      <c r="A56" s="15">
        <v>50</v>
      </c>
      <c r="B56" s="36" t="s">
        <v>116</v>
      </c>
      <c r="C56" s="37" t="s">
        <v>30</v>
      </c>
      <c r="D56" s="21" t="s">
        <v>24</v>
      </c>
      <c r="E56" s="21">
        <v>6</v>
      </c>
      <c r="F56" s="21" t="s">
        <v>24</v>
      </c>
      <c r="G56" s="21" t="s">
        <v>24</v>
      </c>
      <c r="H56" s="21" t="s">
        <v>24</v>
      </c>
      <c r="I56" s="21" t="s">
        <v>24</v>
      </c>
      <c r="J56" s="21"/>
      <c r="K56" s="21"/>
      <c r="L56" s="21">
        <f t="shared" si="1"/>
        <v>6</v>
      </c>
    </row>
    <row r="57" spans="1:12" ht="12.75" customHeight="1">
      <c r="A57" s="15">
        <v>51</v>
      </c>
      <c r="B57" s="36" t="s">
        <v>117</v>
      </c>
      <c r="C57" s="37" t="s">
        <v>38</v>
      </c>
      <c r="D57" s="21" t="s">
        <v>24</v>
      </c>
      <c r="E57" s="21" t="s">
        <v>24</v>
      </c>
      <c r="F57" s="21">
        <v>6</v>
      </c>
      <c r="G57" s="21" t="s">
        <v>24</v>
      </c>
      <c r="H57" s="21" t="s">
        <v>24</v>
      </c>
      <c r="I57" s="21" t="s">
        <v>24</v>
      </c>
      <c r="J57" s="21"/>
      <c r="K57" s="21"/>
      <c r="L57" s="21">
        <f t="shared" si="1"/>
        <v>6</v>
      </c>
    </row>
    <row r="58" spans="1:12" ht="12.75" customHeight="1">
      <c r="A58" s="15">
        <v>52</v>
      </c>
      <c r="B58" s="36" t="s">
        <v>118</v>
      </c>
      <c r="C58" s="37" t="s">
        <v>52</v>
      </c>
      <c r="D58" s="21" t="s">
        <v>24</v>
      </c>
      <c r="E58" s="21" t="s">
        <v>24</v>
      </c>
      <c r="F58" s="21">
        <v>6</v>
      </c>
      <c r="G58" s="21" t="s">
        <v>24</v>
      </c>
      <c r="H58" s="21" t="s">
        <v>24</v>
      </c>
      <c r="I58" s="21" t="s">
        <v>24</v>
      </c>
      <c r="J58" s="21"/>
      <c r="K58" s="21"/>
      <c r="L58" s="21">
        <f t="shared" si="1"/>
        <v>6</v>
      </c>
    </row>
    <row r="59" spans="1:12" ht="12.75" customHeight="1">
      <c r="A59" s="15">
        <v>53</v>
      </c>
      <c r="B59" s="36" t="s">
        <v>119</v>
      </c>
      <c r="C59" s="37" t="s">
        <v>38</v>
      </c>
      <c r="D59" s="21" t="s">
        <v>24</v>
      </c>
      <c r="E59" s="21" t="s">
        <v>24</v>
      </c>
      <c r="F59" s="21">
        <v>6</v>
      </c>
      <c r="G59" s="21" t="s">
        <v>24</v>
      </c>
      <c r="H59" s="21" t="s">
        <v>24</v>
      </c>
      <c r="I59" s="21" t="s">
        <v>24</v>
      </c>
      <c r="J59" s="21"/>
      <c r="K59" s="21"/>
      <c r="L59" s="21">
        <f t="shared" si="1"/>
        <v>6</v>
      </c>
    </row>
    <row r="60" spans="1:12" ht="12.75" customHeight="1">
      <c r="A60" s="15">
        <v>54</v>
      </c>
      <c r="B60" s="36" t="s">
        <v>120</v>
      </c>
      <c r="C60" s="37" t="s">
        <v>70</v>
      </c>
      <c r="D60" s="21" t="s">
        <v>24</v>
      </c>
      <c r="E60" s="21" t="s">
        <v>24</v>
      </c>
      <c r="F60" s="21">
        <v>6</v>
      </c>
      <c r="G60" s="21" t="s">
        <v>24</v>
      </c>
      <c r="H60" s="21" t="s">
        <v>24</v>
      </c>
      <c r="I60" s="21" t="s">
        <v>24</v>
      </c>
      <c r="J60" s="21"/>
      <c r="K60" s="21"/>
      <c r="L60" s="21">
        <f t="shared" si="1"/>
        <v>6</v>
      </c>
    </row>
    <row r="61" spans="1:12" ht="12.75" customHeight="1">
      <c r="A61" s="15">
        <v>55</v>
      </c>
      <c r="B61" s="36" t="s">
        <v>121</v>
      </c>
      <c r="C61" s="37" t="s">
        <v>38</v>
      </c>
      <c r="D61" s="21" t="s">
        <v>24</v>
      </c>
      <c r="E61" s="21" t="s">
        <v>24</v>
      </c>
      <c r="F61" s="21" t="s">
        <v>24</v>
      </c>
      <c r="G61" s="21" t="s">
        <v>24</v>
      </c>
      <c r="H61" s="21">
        <v>6</v>
      </c>
      <c r="I61" s="21" t="s">
        <v>24</v>
      </c>
      <c r="J61" s="21"/>
      <c r="K61" s="21"/>
      <c r="L61" s="21">
        <f t="shared" si="1"/>
        <v>6</v>
      </c>
    </row>
    <row r="62" spans="1:13" ht="12.75" customHeight="1">
      <c r="A62" s="15">
        <v>56</v>
      </c>
      <c r="B62" s="36" t="s">
        <v>122</v>
      </c>
      <c r="C62" s="37" t="s">
        <v>28</v>
      </c>
      <c r="D62" s="21" t="s">
        <v>24</v>
      </c>
      <c r="E62" s="21" t="s">
        <v>24</v>
      </c>
      <c r="F62" s="21" t="s">
        <v>24</v>
      </c>
      <c r="G62" s="21" t="s">
        <v>24</v>
      </c>
      <c r="H62" s="21" t="s">
        <v>24</v>
      </c>
      <c r="I62" s="21">
        <v>6</v>
      </c>
      <c r="J62" s="21"/>
      <c r="K62" s="21"/>
      <c r="L62" s="21">
        <f t="shared" si="1"/>
        <v>6</v>
      </c>
      <c r="M62"/>
    </row>
    <row r="63" spans="1:13" ht="12.75" customHeight="1">
      <c r="A63" s="15">
        <v>57</v>
      </c>
      <c r="B63" s="36" t="s">
        <v>123</v>
      </c>
      <c r="C63" s="37" t="s">
        <v>26</v>
      </c>
      <c r="D63" s="21" t="s">
        <v>24</v>
      </c>
      <c r="E63" s="21" t="s">
        <v>24</v>
      </c>
      <c r="F63" s="21" t="s">
        <v>24</v>
      </c>
      <c r="G63" s="21" t="s">
        <v>24</v>
      </c>
      <c r="H63" s="21" t="s">
        <v>24</v>
      </c>
      <c r="I63" s="21" t="s">
        <v>24</v>
      </c>
      <c r="J63" s="21">
        <v>6</v>
      </c>
      <c r="K63" s="21"/>
      <c r="L63" s="21">
        <f t="shared" si="1"/>
        <v>6</v>
      </c>
      <c r="M63"/>
    </row>
    <row r="64" spans="1:13" ht="12.75" customHeight="1">
      <c r="A64" s="15">
        <v>58</v>
      </c>
      <c r="B64" s="36" t="s">
        <v>124</v>
      </c>
      <c r="C64" s="37" t="s">
        <v>70</v>
      </c>
      <c r="D64" s="21" t="s">
        <v>24</v>
      </c>
      <c r="E64" s="21" t="s">
        <v>24</v>
      </c>
      <c r="F64" s="21" t="s">
        <v>24</v>
      </c>
      <c r="G64" s="21" t="s">
        <v>24</v>
      </c>
      <c r="H64" s="21" t="s">
        <v>24</v>
      </c>
      <c r="I64" s="21" t="s">
        <v>24</v>
      </c>
      <c r="J64" s="21">
        <v>5</v>
      </c>
      <c r="K64" s="21"/>
      <c r="L64" s="21">
        <f t="shared" si="1"/>
        <v>5</v>
      </c>
      <c r="M64"/>
    </row>
    <row r="65" spans="1:13" ht="12.75" customHeight="1">
      <c r="A65" s="15">
        <v>59</v>
      </c>
      <c r="B65" s="36" t="s">
        <v>125</v>
      </c>
      <c r="C65" s="37" t="s">
        <v>30</v>
      </c>
      <c r="D65" s="21" t="s">
        <v>24</v>
      </c>
      <c r="E65" s="21" t="s">
        <v>24</v>
      </c>
      <c r="F65" s="21" t="s">
        <v>24</v>
      </c>
      <c r="G65" s="21" t="s">
        <v>24</v>
      </c>
      <c r="H65" s="21" t="s">
        <v>24</v>
      </c>
      <c r="I65" s="21" t="s">
        <v>24</v>
      </c>
      <c r="J65" s="21">
        <v>4</v>
      </c>
      <c r="K65" s="21"/>
      <c r="L65" s="21">
        <f t="shared" si="1"/>
        <v>4</v>
      </c>
      <c r="M65"/>
    </row>
    <row r="66" spans="1:13" ht="12.75" customHeight="1">
      <c r="A66" s="15">
        <v>60</v>
      </c>
      <c r="B66" s="36"/>
      <c r="C66" s="37"/>
      <c r="D66" s="21"/>
      <c r="E66" s="21"/>
      <c r="F66" s="21"/>
      <c r="G66" s="21"/>
      <c r="H66" s="21"/>
      <c r="I66" s="21"/>
      <c r="J66" s="21"/>
      <c r="K66" s="21"/>
      <c r="L66" s="21">
        <f t="shared" si="1"/>
        <v>0</v>
      </c>
      <c r="M66"/>
    </row>
    <row r="67" spans="1:13" ht="12.75" customHeight="1">
      <c r="A67" s="15">
        <v>61</v>
      </c>
      <c r="B67" s="36"/>
      <c r="C67" s="37"/>
      <c r="D67" s="21"/>
      <c r="E67" s="21"/>
      <c r="F67" s="21"/>
      <c r="G67" s="21"/>
      <c r="H67" s="21"/>
      <c r="I67" s="21"/>
      <c r="J67" s="21"/>
      <c r="K67" s="21"/>
      <c r="L67" s="21">
        <f t="shared" si="1"/>
        <v>0</v>
      </c>
      <c r="M67"/>
    </row>
    <row r="68" spans="1:13" ht="12.75" customHeight="1">
      <c r="A68" s="15">
        <v>62</v>
      </c>
      <c r="B68" s="36"/>
      <c r="C68" s="37"/>
      <c r="D68" s="21"/>
      <c r="E68" s="21"/>
      <c r="F68" s="21"/>
      <c r="G68" s="21"/>
      <c r="H68" s="21"/>
      <c r="I68" s="21"/>
      <c r="J68" s="21"/>
      <c r="K68" s="21"/>
      <c r="L68" s="21">
        <f t="shared" si="1"/>
        <v>0</v>
      </c>
      <c r="M68"/>
    </row>
    <row r="69" spans="4:12" ht="12.75">
      <c r="D69" s="3"/>
      <c r="E69" s="3"/>
      <c r="F69" s="3"/>
      <c r="G69" s="3"/>
      <c r="H69" s="3"/>
      <c r="I69" s="3"/>
      <c r="J69" s="3"/>
      <c r="K69" s="3"/>
      <c r="L69" s="3"/>
    </row>
    <row r="70" spans="3:11" ht="12.75">
      <c r="C70" s="44" t="s">
        <v>126</v>
      </c>
      <c r="D70" s="37">
        <v>14</v>
      </c>
      <c r="E70" s="37">
        <v>22</v>
      </c>
      <c r="F70" s="37">
        <v>24</v>
      </c>
      <c r="G70" s="37">
        <v>10</v>
      </c>
      <c r="H70" s="37">
        <v>12</v>
      </c>
      <c r="I70" s="37">
        <v>10</v>
      </c>
      <c r="J70" s="37">
        <v>25</v>
      </c>
      <c r="K70" s="37"/>
    </row>
    <row r="71" spans="4:11" ht="12.75">
      <c r="D71" s="3"/>
      <c r="E71" s="3"/>
      <c r="F71" s="3"/>
      <c r="G71" s="3"/>
      <c r="H71" s="3"/>
      <c r="I71" s="3"/>
      <c r="J71" s="3"/>
      <c r="K71" s="3"/>
    </row>
    <row r="72" spans="4:5" ht="12.75">
      <c r="D72" s="45">
        <v>7</v>
      </c>
      <c r="E72" s="46" t="s">
        <v>63</v>
      </c>
    </row>
    <row r="74" spans="2:4" ht="18">
      <c r="B74" s="47" t="s">
        <v>64</v>
      </c>
      <c r="D74" s="43"/>
    </row>
    <row r="75" ht="12.75">
      <c r="E75" s="43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PageLayoutView="0" workbookViewId="0" topLeftCell="B7">
      <selection activeCell="B25" sqref="B25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127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128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5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9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  <c r="N8"/>
      <c r="O8"/>
      <c r="P8"/>
      <c r="Q8"/>
      <c r="R8"/>
      <c r="S8"/>
    </row>
    <row r="9" spans="1:19" ht="12.75">
      <c r="A9" s="15">
        <v>1</v>
      </c>
      <c r="B9" s="16" t="s">
        <v>129</v>
      </c>
      <c r="C9" s="17" t="s">
        <v>130</v>
      </c>
      <c r="D9" s="21"/>
      <c r="E9" s="21"/>
      <c r="F9" s="21"/>
      <c r="G9" s="21"/>
      <c r="H9" s="21">
        <v>7</v>
      </c>
      <c r="I9" s="21" t="s">
        <v>24</v>
      </c>
      <c r="J9" s="21">
        <v>7</v>
      </c>
      <c r="K9" s="21"/>
      <c r="L9" s="21">
        <f aca="true" t="shared" si="0" ref="L9:L18">SUM(D9:K9)</f>
        <v>14</v>
      </c>
      <c r="N9"/>
      <c r="O9"/>
      <c r="P9"/>
      <c r="Q9"/>
      <c r="R9"/>
      <c r="S9"/>
    </row>
    <row r="10" spans="1:19" ht="12.75">
      <c r="A10" s="15">
        <v>2</v>
      </c>
      <c r="B10" s="61" t="s">
        <v>131</v>
      </c>
      <c r="C10" s="62" t="s">
        <v>70</v>
      </c>
      <c r="D10" s="63"/>
      <c r="E10" s="63"/>
      <c r="F10" s="63"/>
      <c r="G10" s="63"/>
      <c r="H10" s="63">
        <v>6</v>
      </c>
      <c r="I10" s="63" t="s">
        <v>24</v>
      </c>
      <c r="J10" s="63">
        <v>6</v>
      </c>
      <c r="K10" s="63"/>
      <c r="L10" s="63">
        <f t="shared" si="0"/>
        <v>12</v>
      </c>
      <c r="N10"/>
      <c r="O10"/>
      <c r="P10"/>
      <c r="Q10"/>
      <c r="R10"/>
      <c r="S10"/>
    </row>
    <row r="11" spans="1:19" ht="12.75">
      <c r="A11" s="15">
        <v>3</v>
      </c>
      <c r="B11" s="64"/>
      <c r="C11" s="65"/>
      <c r="D11" s="66"/>
      <c r="E11" s="66"/>
      <c r="F11" s="66"/>
      <c r="G11" s="66"/>
      <c r="H11" s="66"/>
      <c r="I11" s="66"/>
      <c r="J11" s="66"/>
      <c r="K11" s="66"/>
      <c r="L11" s="66">
        <f t="shared" si="0"/>
        <v>0</v>
      </c>
      <c r="N11"/>
      <c r="O11"/>
      <c r="P11"/>
      <c r="Q11"/>
      <c r="R11"/>
      <c r="S11"/>
    </row>
    <row r="12" spans="1:19" ht="12.75">
      <c r="A12" s="15">
        <v>4</v>
      </c>
      <c r="B12" s="36"/>
      <c r="C12" s="37"/>
      <c r="D12" s="21"/>
      <c r="E12" s="21"/>
      <c r="F12" s="21"/>
      <c r="G12" s="21"/>
      <c r="H12" s="21"/>
      <c r="I12" s="21"/>
      <c r="J12" s="21"/>
      <c r="K12" s="21"/>
      <c r="L12" s="21">
        <f t="shared" si="0"/>
        <v>0</v>
      </c>
      <c r="N12"/>
      <c r="O12"/>
      <c r="P12"/>
      <c r="Q12"/>
      <c r="R12"/>
      <c r="S12"/>
    </row>
    <row r="13" spans="1:19" ht="12.75">
      <c r="A13" s="15">
        <v>5</v>
      </c>
      <c r="B13" s="67"/>
      <c r="C13" s="67"/>
      <c r="D13" s="27"/>
      <c r="E13" s="27"/>
      <c r="F13" s="27"/>
      <c r="G13" s="27"/>
      <c r="H13" s="27"/>
      <c r="I13" s="27"/>
      <c r="J13" s="27"/>
      <c r="K13" s="27"/>
      <c r="L13" s="21">
        <f t="shared" si="0"/>
        <v>0</v>
      </c>
      <c r="N13"/>
      <c r="O13"/>
      <c r="P13"/>
      <c r="Q13"/>
      <c r="R13"/>
      <c r="S13"/>
    </row>
    <row r="14" spans="1:19" ht="12.75">
      <c r="A14" s="15">
        <v>6</v>
      </c>
      <c r="B14" s="67"/>
      <c r="C14" s="67"/>
      <c r="D14" s="27"/>
      <c r="E14" s="27"/>
      <c r="F14" s="27"/>
      <c r="G14" s="27"/>
      <c r="H14" s="27"/>
      <c r="I14" s="27"/>
      <c r="J14" s="27"/>
      <c r="K14" s="27"/>
      <c r="L14" s="21">
        <f t="shared" si="0"/>
        <v>0</v>
      </c>
      <c r="N14"/>
      <c r="O14"/>
      <c r="P14"/>
      <c r="Q14"/>
      <c r="R14"/>
      <c r="S14"/>
    </row>
    <row r="15" spans="1:19" ht="12.75">
      <c r="A15" s="15">
        <v>7</v>
      </c>
      <c r="B15" s="67"/>
      <c r="C15" s="67"/>
      <c r="D15" s="27"/>
      <c r="E15" s="27"/>
      <c r="F15" s="27"/>
      <c r="G15" s="27"/>
      <c r="H15" s="27"/>
      <c r="I15" s="27"/>
      <c r="J15" s="27"/>
      <c r="K15" s="27"/>
      <c r="L15" s="21">
        <f t="shared" si="0"/>
        <v>0</v>
      </c>
      <c r="N15"/>
      <c r="O15"/>
      <c r="P15"/>
      <c r="Q15"/>
      <c r="R15"/>
      <c r="S15"/>
    </row>
    <row r="16" spans="1:19" ht="12.75">
      <c r="A16" s="15">
        <v>8</v>
      </c>
      <c r="B16" s="36"/>
      <c r="C16" s="36"/>
      <c r="D16" s="21"/>
      <c r="E16" s="21"/>
      <c r="F16" s="21"/>
      <c r="G16" s="21"/>
      <c r="H16" s="21"/>
      <c r="I16" s="21"/>
      <c r="J16" s="21"/>
      <c r="K16" s="21"/>
      <c r="L16" s="21">
        <f t="shared" si="0"/>
        <v>0</v>
      </c>
      <c r="N16"/>
      <c r="O16"/>
      <c r="P16"/>
      <c r="Q16"/>
      <c r="R16"/>
      <c r="S16"/>
    </row>
    <row r="17" spans="1:19" ht="12.75">
      <c r="A17" s="15">
        <v>9</v>
      </c>
      <c r="B17" s="36"/>
      <c r="C17" s="36"/>
      <c r="D17" s="21"/>
      <c r="E17" s="21"/>
      <c r="F17" s="21"/>
      <c r="G17" s="21"/>
      <c r="H17" s="21"/>
      <c r="I17" s="21"/>
      <c r="J17" s="21"/>
      <c r="K17" s="21"/>
      <c r="L17" s="21">
        <f t="shared" si="0"/>
        <v>0</v>
      </c>
      <c r="N17"/>
      <c r="O17"/>
      <c r="P17"/>
      <c r="Q17"/>
      <c r="R17"/>
      <c r="S17"/>
    </row>
    <row r="18" spans="1:19" ht="12.75">
      <c r="A18" s="15">
        <v>10</v>
      </c>
      <c r="B18" s="36"/>
      <c r="C18" s="36"/>
      <c r="D18" s="21"/>
      <c r="E18" s="21"/>
      <c r="F18" s="21"/>
      <c r="G18" s="21"/>
      <c r="H18" s="21"/>
      <c r="I18" s="21"/>
      <c r="J18" s="21"/>
      <c r="K18" s="21"/>
      <c r="L18" s="21">
        <f t="shared" si="0"/>
        <v>0</v>
      </c>
      <c r="N18"/>
      <c r="O18"/>
      <c r="P18"/>
      <c r="Q18"/>
      <c r="R18"/>
      <c r="S18"/>
    </row>
    <row r="19" spans="4:19" ht="12.75">
      <c r="D19" s="68"/>
      <c r="E19" s="68"/>
      <c r="F19" s="68"/>
      <c r="G19" s="68"/>
      <c r="H19" s="68"/>
      <c r="I19" s="68"/>
      <c r="J19" s="68"/>
      <c r="K19" s="68"/>
      <c r="N19"/>
      <c r="O19"/>
      <c r="P19"/>
      <c r="Q19"/>
      <c r="R19"/>
      <c r="S19"/>
    </row>
    <row r="20" spans="2:19" ht="12.75">
      <c r="B20" t="s">
        <v>126</v>
      </c>
      <c r="C20" s="44"/>
      <c r="D20" s="21">
        <v>0</v>
      </c>
      <c r="E20" s="21">
        <v>0</v>
      </c>
      <c r="F20" s="21"/>
      <c r="G20" s="21"/>
      <c r="H20" s="21">
        <v>2</v>
      </c>
      <c r="I20" s="21"/>
      <c r="J20" s="21">
        <v>2</v>
      </c>
      <c r="K20" s="21"/>
      <c r="N20"/>
      <c r="O20"/>
      <c r="P20"/>
      <c r="Q20"/>
      <c r="R20"/>
      <c r="S20"/>
    </row>
    <row r="21" spans="4:19" ht="12.75">
      <c r="D21" s="68"/>
      <c r="E21" s="68"/>
      <c r="F21" s="68"/>
      <c r="G21" s="68"/>
      <c r="H21" s="68"/>
      <c r="I21" s="68"/>
      <c r="J21" s="68"/>
      <c r="K21" s="68"/>
      <c r="N21"/>
      <c r="O21"/>
      <c r="P21"/>
      <c r="Q21"/>
      <c r="R21"/>
      <c r="S21"/>
    </row>
    <row r="22" spans="4:19" ht="12.75">
      <c r="D22" s="45"/>
      <c r="E22" s="46"/>
      <c r="N22"/>
      <c r="O22"/>
      <c r="P22"/>
      <c r="Q22"/>
      <c r="R22"/>
      <c r="S22"/>
    </row>
    <row r="23" spans="14:19" ht="12.75">
      <c r="N23"/>
      <c r="O23"/>
      <c r="P23"/>
      <c r="Q23"/>
      <c r="R23"/>
      <c r="S23"/>
    </row>
    <row r="24" spans="2:19" ht="18">
      <c r="B24" s="47" t="s">
        <v>132</v>
      </c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6" customHeight="1">
      <c r="N28"/>
      <c r="O28"/>
      <c r="P28"/>
      <c r="Q28"/>
      <c r="R28"/>
      <c r="S28"/>
    </row>
    <row r="29" spans="14:19" ht="12.75">
      <c r="N29"/>
      <c r="O29"/>
      <c r="P29"/>
      <c r="Q29"/>
      <c r="R29"/>
      <c r="S29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5">
        <v>7</v>
      </c>
      <c r="E59" s="46" t="s">
        <v>63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showGridLines="0" showZeros="0" zoomScalePageLayoutView="0" workbookViewId="0" topLeftCell="A4">
      <selection activeCell="Q22" sqref="Q2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3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127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133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59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9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  <c r="N8"/>
      <c r="O8"/>
      <c r="P8"/>
      <c r="Q8"/>
      <c r="R8"/>
      <c r="S8"/>
    </row>
    <row r="9" spans="1:19" ht="12.75">
      <c r="A9" s="15">
        <v>1</v>
      </c>
      <c r="B9" s="16" t="s">
        <v>134</v>
      </c>
      <c r="C9" s="16" t="s">
        <v>70</v>
      </c>
      <c r="D9" s="18">
        <v>7</v>
      </c>
      <c r="E9" s="18">
        <v>6</v>
      </c>
      <c r="F9" s="18">
        <v>8</v>
      </c>
      <c r="G9" s="49">
        <v>6</v>
      </c>
      <c r="H9" s="49">
        <v>6</v>
      </c>
      <c r="I9" s="18">
        <v>6</v>
      </c>
      <c r="J9" s="18">
        <v>7</v>
      </c>
      <c r="K9" s="18"/>
      <c r="L9" s="18">
        <f>SUM(D9:K9)-12</f>
        <v>34</v>
      </c>
      <c r="M9" s="68"/>
      <c r="N9"/>
      <c r="O9"/>
      <c r="P9"/>
      <c r="Q9"/>
      <c r="R9"/>
      <c r="S9"/>
    </row>
    <row r="10" spans="1:19" ht="12.75">
      <c r="A10" s="52">
        <v>2</v>
      </c>
      <c r="B10" s="53" t="s">
        <v>135</v>
      </c>
      <c r="C10" s="53" t="s">
        <v>38</v>
      </c>
      <c r="D10" s="55">
        <v>6</v>
      </c>
      <c r="E10" s="55" t="s">
        <v>24</v>
      </c>
      <c r="F10" s="55">
        <v>7</v>
      </c>
      <c r="G10" s="55">
        <v>7</v>
      </c>
      <c r="H10" s="55" t="s">
        <v>24</v>
      </c>
      <c r="I10" s="55" t="s">
        <v>24</v>
      </c>
      <c r="J10" s="55">
        <v>6</v>
      </c>
      <c r="K10" s="55"/>
      <c r="L10" s="55">
        <f aca="true" t="shared" si="0" ref="L10:L18">SUM(D10:K10)</f>
        <v>26</v>
      </c>
      <c r="M10" s="68"/>
      <c r="N10"/>
      <c r="O10"/>
      <c r="P10"/>
      <c r="Q10"/>
      <c r="R10"/>
      <c r="S10"/>
    </row>
    <row r="11" spans="1:19" ht="12.75">
      <c r="A11" s="56">
        <v>3</v>
      </c>
      <c r="B11" s="57" t="s">
        <v>136</v>
      </c>
      <c r="C11" s="57" t="s">
        <v>38</v>
      </c>
      <c r="D11" s="59" t="s">
        <v>24</v>
      </c>
      <c r="E11" s="59" t="s">
        <v>24</v>
      </c>
      <c r="F11" s="59">
        <v>6</v>
      </c>
      <c r="G11" s="59" t="s">
        <v>24</v>
      </c>
      <c r="H11" s="59" t="s">
        <v>24</v>
      </c>
      <c r="I11" s="59" t="s">
        <v>24</v>
      </c>
      <c r="J11" s="59" t="s">
        <v>24</v>
      </c>
      <c r="K11" s="59"/>
      <c r="L11" s="59">
        <f t="shared" si="0"/>
        <v>6</v>
      </c>
      <c r="M11" s="68"/>
      <c r="N11"/>
      <c r="O11"/>
      <c r="P11"/>
      <c r="Q11"/>
      <c r="R11"/>
      <c r="S11"/>
    </row>
    <row r="12" spans="1:19" ht="12.75">
      <c r="A12" s="15">
        <v>4</v>
      </c>
      <c r="B12" s="36" t="s">
        <v>137</v>
      </c>
      <c r="C12" s="36" t="s">
        <v>70</v>
      </c>
      <c r="D12" s="21" t="s">
        <v>24</v>
      </c>
      <c r="E12" s="21" t="s">
        <v>24</v>
      </c>
      <c r="F12" s="21" t="s">
        <v>24</v>
      </c>
      <c r="G12" s="21" t="s">
        <v>24</v>
      </c>
      <c r="H12" s="21" t="s">
        <v>24</v>
      </c>
      <c r="I12" s="21" t="s">
        <v>24</v>
      </c>
      <c r="J12" s="21">
        <v>5</v>
      </c>
      <c r="K12" s="21"/>
      <c r="L12" s="21">
        <f t="shared" si="0"/>
        <v>5</v>
      </c>
      <c r="M12" s="68"/>
      <c r="N12"/>
      <c r="O12"/>
      <c r="P12"/>
      <c r="Q12"/>
      <c r="R12"/>
      <c r="S12"/>
    </row>
    <row r="13" spans="1:19" ht="12.75">
      <c r="A13" s="15">
        <v>5</v>
      </c>
      <c r="B13" s="36"/>
      <c r="C13" s="36"/>
      <c r="D13" s="21"/>
      <c r="E13" s="21"/>
      <c r="F13" s="21"/>
      <c r="G13" s="21"/>
      <c r="H13" s="21"/>
      <c r="I13" s="21"/>
      <c r="J13" s="21"/>
      <c r="K13" s="21"/>
      <c r="L13" s="21">
        <f t="shared" si="0"/>
        <v>0</v>
      </c>
      <c r="M13" s="68"/>
      <c r="N13"/>
      <c r="O13"/>
      <c r="P13"/>
      <c r="Q13"/>
      <c r="R13"/>
      <c r="S13"/>
    </row>
    <row r="14" spans="1:19" ht="12.75">
      <c r="A14" s="15">
        <v>6</v>
      </c>
      <c r="B14" s="36"/>
      <c r="C14" s="36"/>
      <c r="D14" s="21"/>
      <c r="E14" s="21"/>
      <c r="F14" s="21"/>
      <c r="G14" s="21"/>
      <c r="H14" s="21"/>
      <c r="I14" s="21"/>
      <c r="J14" s="21"/>
      <c r="K14" s="21"/>
      <c r="L14" s="21">
        <f t="shared" si="0"/>
        <v>0</v>
      </c>
      <c r="M14" s="68"/>
      <c r="N14"/>
      <c r="O14"/>
      <c r="P14"/>
      <c r="Q14"/>
      <c r="R14"/>
      <c r="S14"/>
    </row>
    <row r="15" spans="1:19" ht="12.75">
      <c r="A15" s="15">
        <v>7</v>
      </c>
      <c r="B15" s="36"/>
      <c r="C15" s="36"/>
      <c r="D15" s="21"/>
      <c r="E15" s="21"/>
      <c r="F15" s="21"/>
      <c r="G15" s="21"/>
      <c r="H15" s="21"/>
      <c r="I15" s="21"/>
      <c r="J15" s="21"/>
      <c r="K15" s="21"/>
      <c r="L15" s="21">
        <f t="shared" si="0"/>
        <v>0</v>
      </c>
      <c r="M15" s="68"/>
      <c r="N15"/>
      <c r="O15"/>
      <c r="P15"/>
      <c r="Q15"/>
      <c r="R15"/>
      <c r="S15"/>
    </row>
    <row r="16" spans="1:19" ht="12.75">
      <c r="A16" s="15">
        <v>8</v>
      </c>
      <c r="B16" s="67"/>
      <c r="C16" s="67"/>
      <c r="D16" s="27"/>
      <c r="E16" s="27"/>
      <c r="F16" s="27"/>
      <c r="G16" s="27"/>
      <c r="H16" s="27"/>
      <c r="I16" s="27"/>
      <c r="J16" s="27"/>
      <c r="K16" s="27"/>
      <c r="L16" s="21">
        <f t="shared" si="0"/>
        <v>0</v>
      </c>
      <c r="M16" s="68"/>
      <c r="N16"/>
      <c r="O16"/>
      <c r="P16"/>
      <c r="Q16"/>
      <c r="R16"/>
      <c r="S16"/>
    </row>
    <row r="17" spans="1:19" ht="12.75">
      <c r="A17" s="33">
        <v>9</v>
      </c>
      <c r="B17" s="67"/>
      <c r="C17" s="67"/>
      <c r="D17" s="27"/>
      <c r="E17" s="27"/>
      <c r="F17" s="27"/>
      <c r="G17" s="27"/>
      <c r="H17" s="27"/>
      <c r="I17" s="27"/>
      <c r="J17" s="27"/>
      <c r="K17" s="27"/>
      <c r="L17" s="21">
        <f t="shared" si="0"/>
        <v>0</v>
      </c>
      <c r="M17" s="68"/>
      <c r="N17"/>
      <c r="O17"/>
      <c r="P17"/>
      <c r="Q17"/>
      <c r="R17"/>
      <c r="S17"/>
    </row>
    <row r="18" spans="1:19" ht="12.75">
      <c r="A18" s="15">
        <v>10</v>
      </c>
      <c r="B18" s="36"/>
      <c r="C18" s="36"/>
      <c r="D18" s="21"/>
      <c r="E18" s="21"/>
      <c r="F18" s="21"/>
      <c r="G18" s="21"/>
      <c r="H18" s="21"/>
      <c r="I18" s="21"/>
      <c r="J18" s="21"/>
      <c r="K18" s="21"/>
      <c r="L18" s="21">
        <f t="shared" si="0"/>
        <v>0</v>
      </c>
      <c r="M18" s="68"/>
      <c r="N18"/>
      <c r="O18"/>
      <c r="P18"/>
      <c r="Q18"/>
      <c r="R18"/>
      <c r="S18"/>
    </row>
    <row r="19" spans="4:19" ht="12.75">
      <c r="D19" s="68"/>
      <c r="E19" s="68"/>
      <c r="F19" s="68"/>
      <c r="G19" s="68"/>
      <c r="H19" s="68"/>
      <c r="I19" s="68"/>
      <c r="J19" s="68"/>
      <c r="K19" s="68"/>
      <c r="M19" s="68"/>
      <c r="N19"/>
      <c r="O19"/>
      <c r="P19"/>
      <c r="Q19"/>
      <c r="R19"/>
      <c r="S19"/>
    </row>
    <row r="20" spans="2:19" ht="12.75">
      <c r="B20" t="s">
        <v>62</v>
      </c>
      <c r="C20" s="44"/>
      <c r="D20" s="69" t="s">
        <v>138</v>
      </c>
      <c r="E20" s="69" t="s">
        <v>139</v>
      </c>
      <c r="F20" s="69" t="s">
        <v>140</v>
      </c>
      <c r="G20" s="69" t="s">
        <v>138</v>
      </c>
      <c r="H20" s="69" t="s">
        <v>139</v>
      </c>
      <c r="I20" s="69" t="s">
        <v>139</v>
      </c>
      <c r="J20" s="69" t="s">
        <v>140</v>
      </c>
      <c r="K20" s="69"/>
      <c r="M20" s="68"/>
      <c r="N20"/>
      <c r="O20"/>
      <c r="P20"/>
      <c r="Q20"/>
      <c r="R20"/>
      <c r="S20"/>
    </row>
    <row r="21" spans="4:19" ht="12.75">
      <c r="D21" s="68"/>
      <c r="E21" s="68"/>
      <c r="F21" s="68"/>
      <c r="G21" s="68"/>
      <c r="H21" s="68"/>
      <c r="I21" s="68"/>
      <c r="J21" s="68"/>
      <c r="K21" s="68"/>
      <c r="M21" s="68"/>
      <c r="N21"/>
      <c r="O21"/>
      <c r="P21"/>
      <c r="Q21"/>
      <c r="R21"/>
      <c r="S21"/>
    </row>
    <row r="22" spans="4:19" ht="12.75">
      <c r="D22" s="45"/>
      <c r="E22" s="46"/>
      <c r="F22" s="68"/>
      <c r="G22" s="68"/>
      <c r="H22" s="68"/>
      <c r="I22" s="68"/>
      <c r="J22" s="68"/>
      <c r="K22" s="68"/>
      <c r="M22" s="68"/>
      <c r="N22"/>
      <c r="O22"/>
      <c r="P22"/>
      <c r="Q22"/>
      <c r="R22"/>
      <c r="S22"/>
    </row>
    <row r="23" spans="4:19" ht="12.75">
      <c r="D23" s="68"/>
      <c r="E23" s="68"/>
      <c r="F23" s="68"/>
      <c r="G23" s="68"/>
      <c r="H23" s="68"/>
      <c r="I23" s="68"/>
      <c r="J23" s="68"/>
      <c r="K23" s="68"/>
      <c r="M23" s="68"/>
      <c r="N23"/>
      <c r="O23"/>
      <c r="P23"/>
      <c r="Q23"/>
      <c r="R23"/>
      <c r="S23"/>
    </row>
    <row r="24" spans="2:19" ht="18">
      <c r="B24" s="47" t="s">
        <v>132</v>
      </c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3"/>
      <c r="U29" s="3"/>
    </row>
    <row r="30" spans="14:21" ht="12.75">
      <c r="N30"/>
      <c r="O30"/>
      <c r="T30" s="3"/>
      <c r="U30" s="3"/>
    </row>
    <row r="31" spans="14:21" ht="12.75" hidden="1">
      <c r="N31"/>
      <c r="O31"/>
      <c r="T31" s="3"/>
      <c r="U31" s="3"/>
    </row>
    <row r="32" spans="14:21" ht="12.75" hidden="1">
      <c r="N32"/>
      <c r="O32"/>
      <c r="T32" s="3"/>
      <c r="U32" s="3"/>
    </row>
    <row r="33" spans="14:21" ht="12.75" hidden="1">
      <c r="N33"/>
      <c r="O33"/>
      <c r="T33" s="3"/>
      <c r="U33" s="3"/>
    </row>
    <row r="34" spans="14:21" ht="12.75" hidden="1">
      <c r="N34"/>
      <c r="O34"/>
      <c r="T34" s="3"/>
      <c r="U34" s="3"/>
    </row>
    <row r="35" spans="14:21" ht="12.75" hidden="1">
      <c r="N35"/>
      <c r="O35"/>
      <c r="T35" s="3"/>
      <c r="U35" s="3"/>
    </row>
    <row r="36" spans="14:21" ht="12.75" hidden="1">
      <c r="N36"/>
      <c r="O36"/>
      <c r="T36" s="3"/>
      <c r="U36" s="3"/>
    </row>
    <row r="37" spans="14:21" ht="12.75" hidden="1">
      <c r="N37"/>
      <c r="O37"/>
      <c r="T37" s="3"/>
      <c r="U37" s="3"/>
    </row>
    <row r="38" spans="14:21" ht="12.75" hidden="1">
      <c r="N38"/>
      <c r="O38"/>
      <c r="T38" s="3"/>
      <c r="U38" s="3"/>
    </row>
    <row r="39" spans="14:21" ht="12.75" hidden="1">
      <c r="N39"/>
      <c r="O39"/>
      <c r="T39" s="3"/>
      <c r="U39" s="3"/>
    </row>
    <row r="40" spans="14:21" ht="12.75" hidden="1">
      <c r="N40"/>
      <c r="O40"/>
      <c r="T40" s="3"/>
      <c r="U40" s="3"/>
    </row>
    <row r="41" spans="14:21" ht="12.75" hidden="1">
      <c r="N41"/>
      <c r="O41"/>
      <c r="T41" s="3"/>
      <c r="U41" s="3"/>
    </row>
    <row r="42" spans="14:21" ht="12.75" hidden="1">
      <c r="N42"/>
      <c r="O42"/>
      <c r="T42" s="3"/>
      <c r="U42" s="3"/>
    </row>
    <row r="43" spans="14:21" ht="12.75" hidden="1">
      <c r="N43"/>
      <c r="O43"/>
      <c r="T43" s="3"/>
      <c r="U43" s="3"/>
    </row>
    <row r="44" spans="14:21" ht="12.75" hidden="1">
      <c r="N44"/>
      <c r="O44"/>
      <c r="T44" s="3"/>
      <c r="U44" s="3"/>
    </row>
    <row r="45" spans="14:21" ht="12.75" hidden="1">
      <c r="N45"/>
      <c r="O45"/>
      <c r="T45" s="3"/>
      <c r="U45" s="3"/>
    </row>
    <row r="46" spans="14:21" ht="12.75" hidden="1">
      <c r="N46"/>
      <c r="O46"/>
      <c r="T46" s="3"/>
      <c r="U46" s="3"/>
    </row>
    <row r="47" spans="14:21" ht="12.75" hidden="1">
      <c r="N47"/>
      <c r="O47"/>
      <c r="T47" s="3"/>
      <c r="U47" s="3"/>
    </row>
    <row r="48" spans="14:21" ht="12.75" hidden="1">
      <c r="N48"/>
      <c r="O48"/>
      <c r="T48" s="3"/>
      <c r="U48" s="3"/>
    </row>
    <row r="49" spans="14:21" ht="12.75" hidden="1">
      <c r="N49"/>
      <c r="O49"/>
      <c r="T49" s="3"/>
      <c r="U49" s="3"/>
    </row>
    <row r="50" spans="14:21" ht="12.75" hidden="1">
      <c r="N50"/>
      <c r="O50"/>
      <c r="T50" s="3"/>
      <c r="U50" s="3"/>
    </row>
    <row r="51" spans="14:21" ht="12.75" hidden="1">
      <c r="N51"/>
      <c r="O51"/>
      <c r="T51" s="3"/>
      <c r="U51" s="3"/>
    </row>
    <row r="52" ht="12.75" hidden="1"/>
    <row r="53" ht="12.75" hidden="1"/>
    <row r="54" ht="12.75" hidden="1"/>
    <row r="55" ht="12.75" hidden="1"/>
    <row r="56" ht="12.75" hidden="1"/>
    <row r="57" ht="12.75" hidden="1"/>
    <row r="59" spans="4:5" ht="12.75">
      <c r="D59" s="45">
        <v>7</v>
      </c>
      <c r="E59" s="46" t="s">
        <v>63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Zeros="0" zoomScalePageLayoutView="0" workbookViewId="0" topLeftCell="A4">
      <selection activeCell="U23" sqref="U23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2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127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2:12" ht="12.75">
      <c r="B4" t="s">
        <v>66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141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9" ht="65.2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  <c r="S7" s="3"/>
    </row>
    <row r="8" spans="1:12" ht="12.75">
      <c r="A8" s="10" t="s">
        <v>11</v>
      </c>
      <c r="B8" s="70" t="s">
        <v>12</v>
      </c>
      <c r="C8" s="70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</row>
    <row r="9" spans="1:12" ht="12.75">
      <c r="A9" s="52">
        <v>1</v>
      </c>
      <c r="B9" s="53" t="s">
        <v>142</v>
      </c>
      <c r="C9" s="54" t="s">
        <v>38</v>
      </c>
      <c r="D9" s="55">
        <v>11</v>
      </c>
      <c r="E9" s="55">
        <v>11</v>
      </c>
      <c r="F9" s="55">
        <v>9</v>
      </c>
      <c r="G9" s="55">
        <v>9</v>
      </c>
      <c r="H9" s="71">
        <v>5</v>
      </c>
      <c r="I9" s="72">
        <v>8</v>
      </c>
      <c r="J9" s="55">
        <v>11</v>
      </c>
      <c r="K9" s="55"/>
      <c r="L9" s="55">
        <f>SUM(D9:K9)-13</f>
        <v>51</v>
      </c>
    </row>
    <row r="10" spans="1:12" ht="12.75">
      <c r="A10" s="15">
        <v>2</v>
      </c>
      <c r="B10" s="16" t="s">
        <v>143</v>
      </c>
      <c r="C10" s="17" t="s">
        <v>70</v>
      </c>
      <c r="D10" s="18" t="s">
        <v>24</v>
      </c>
      <c r="E10" s="18">
        <v>7</v>
      </c>
      <c r="F10" s="18">
        <v>7</v>
      </c>
      <c r="G10" s="18">
        <v>8</v>
      </c>
      <c r="H10" s="18">
        <v>8</v>
      </c>
      <c r="I10" s="18">
        <v>9</v>
      </c>
      <c r="J10" s="20">
        <v>7</v>
      </c>
      <c r="K10" s="18"/>
      <c r="L10" s="18">
        <f>SUM(D10:K10)-7</f>
        <v>39</v>
      </c>
    </row>
    <row r="11" spans="1:12" ht="12.75">
      <c r="A11" s="15">
        <v>3</v>
      </c>
      <c r="B11" s="16" t="s">
        <v>144</v>
      </c>
      <c r="C11" s="17" t="s">
        <v>70</v>
      </c>
      <c r="D11" s="18">
        <v>5</v>
      </c>
      <c r="E11" s="18">
        <v>9</v>
      </c>
      <c r="F11" s="18">
        <v>11</v>
      </c>
      <c r="G11" s="20">
        <v>5</v>
      </c>
      <c r="H11" s="18">
        <v>6</v>
      </c>
      <c r="I11" s="18">
        <v>6</v>
      </c>
      <c r="J11" s="20">
        <v>4</v>
      </c>
      <c r="K11" s="18"/>
      <c r="L11" s="18">
        <f>SUM(D11:K11)-9</f>
        <v>37</v>
      </c>
    </row>
    <row r="12" spans="1:12" ht="12.75">
      <c r="A12" s="15">
        <v>4</v>
      </c>
      <c r="B12" s="16" t="s">
        <v>145</v>
      </c>
      <c r="C12" s="17" t="s">
        <v>36</v>
      </c>
      <c r="D12" s="18" t="s">
        <v>24</v>
      </c>
      <c r="E12" s="18" t="s">
        <v>24</v>
      </c>
      <c r="F12" s="18">
        <v>7</v>
      </c>
      <c r="G12" s="18">
        <v>6</v>
      </c>
      <c r="H12" s="18">
        <v>6</v>
      </c>
      <c r="I12" s="18">
        <v>6</v>
      </c>
      <c r="J12" s="18">
        <v>7</v>
      </c>
      <c r="K12" s="18"/>
      <c r="L12" s="18">
        <f>SUM(D12:K12)</f>
        <v>32</v>
      </c>
    </row>
    <row r="13" spans="1:12" ht="12.75">
      <c r="A13" s="73">
        <v>5</v>
      </c>
      <c r="B13" s="53" t="s">
        <v>146</v>
      </c>
      <c r="C13" s="54" t="s">
        <v>26</v>
      </c>
      <c r="D13" s="72">
        <v>2</v>
      </c>
      <c r="E13" s="55">
        <v>6</v>
      </c>
      <c r="F13" s="55">
        <v>3</v>
      </c>
      <c r="G13" s="72">
        <v>3</v>
      </c>
      <c r="H13" s="55">
        <v>7</v>
      </c>
      <c r="I13" s="55">
        <v>5</v>
      </c>
      <c r="J13" s="55">
        <v>9</v>
      </c>
      <c r="K13" s="55"/>
      <c r="L13" s="55">
        <f>SUM(D13:K13)-5</f>
        <v>30</v>
      </c>
    </row>
    <row r="14" spans="1:12" ht="12.75">
      <c r="A14" s="56">
        <v>6</v>
      </c>
      <c r="B14" s="57" t="s">
        <v>147</v>
      </c>
      <c r="C14" s="58" t="s">
        <v>38</v>
      </c>
      <c r="D14" s="74">
        <v>4</v>
      </c>
      <c r="E14" s="59">
        <v>4</v>
      </c>
      <c r="F14" s="59">
        <v>6</v>
      </c>
      <c r="G14" s="59">
        <v>7</v>
      </c>
      <c r="H14" s="59">
        <v>6</v>
      </c>
      <c r="I14" s="59">
        <v>7</v>
      </c>
      <c r="J14" s="59" t="s">
        <v>24</v>
      </c>
      <c r="K14" s="59"/>
      <c r="L14" s="59">
        <f>SUM(D14:K14)-4</f>
        <v>30</v>
      </c>
    </row>
    <row r="15" spans="1:12" ht="12.75">
      <c r="A15" s="15">
        <v>7</v>
      </c>
      <c r="B15" s="36" t="s">
        <v>148</v>
      </c>
      <c r="C15" s="37" t="s">
        <v>26</v>
      </c>
      <c r="D15" s="21">
        <v>7</v>
      </c>
      <c r="E15" s="21">
        <v>8</v>
      </c>
      <c r="F15" s="21">
        <v>8</v>
      </c>
      <c r="G15" s="21" t="s">
        <v>24</v>
      </c>
      <c r="H15" s="21" t="s">
        <v>24</v>
      </c>
      <c r="I15" s="21" t="s">
        <v>24</v>
      </c>
      <c r="J15" s="21" t="s">
        <v>24</v>
      </c>
      <c r="K15" s="21"/>
      <c r="L15" s="21">
        <f aca="true" t="shared" si="0" ref="L15:L31">SUM(D15:K15)</f>
        <v>23</v>
      </c>
    </row>
    <row r="16" spans="1:12" ht="12.75">
      <c r="A16" s="15">
        <v>8</v>
      </c>
      <c r="B16" s="36" t="s">
        <v>149</v>
      </c>
      <c r="C16" s="37" t="s">
        <v>28</v>
      </c>
      <c r="D16" s="21" t="s">
        <v>24</v>
      </c>
      <c r="E16" s="21" t="s">
        <v>24</v>
      </c>
      <c r="F16" s="21">
        <v>8</v>
      </c>
      <c r="G16" s="21" t="s">
        <v>24</v>
      </c>
      <c r="H16" s="21">
        <v>7</v>
      </c>
      <c r="I16" s="21">
        <v>7</v>
      </c>
      <c r="J16" s="21" t="s">
        <v>24</v>
      </c>
      <c r="K16" s="21"/>
      <c r="L16" s="21">
        <f t="shared" si="0"/>
        <v>22</v>
      </c>
    </row>
    <row r="17" spans="1:12" ht="12.75">
      <c r="A17" s="15">
        <v>9</v>
      </c>
      <c r="B17" s="36" t="s">
        <v>150</v>
      </c>
      <c r="C17" s="37" t="s">
        <v>38</v>
      </c>
      <c r="D17" s="21" t="s">
        <v>24</v>
      </c>
      <c r="E17" s="21" t="s">
        <v>24</v>
      </c>
      <c r="F17" s="21" t="s">
        <v>24</v>
      </c>
      <c r="G17" s="21" t="s">
        <v>24</v>
      </c>
      <c r="H17" s="21">
        <v>11</v>
      </c>
      <c r="I17" s="21">
        <v>11</v>
      </c>
      <c r="J17" s="21" t="s">
        <v>24</v>
      </c>
      <c r="K17" s="21"/>
      <c r="L17" s="21">
        <f t="shared" si="0"/>
        <v>22</v>
      </c>
    </row>
    <row r="18" spans="1:12" ht="12.75">
      <c r="A18" s="15">
        <v>10</v>
      </c>
      <c r="B18" s="36" t="s">
        <v>151</v>
      </c>
      <c r="C18" s="37" t="s">
        <v>38</v>
      </c>
      <c r="D18" s="21">
        <v>3</v>
      </c>
      <c r="E18" s="21">
        <v>5</v>
      </c>
      <c r="F18" s="21">
        <v>5</v>
      </c>
      <c r="G18" s="21">
        <v>1</v>
      </c>
      <c r="H18" s="21">
        <v>4</v>
      </c>
      <c r="I18" s="21" t="s">
        <v>24</v>
      </c>
      <c r="J18" s="21">
        <v>3</v>
      </c>
      <c r="K18" s="21"/>
      <c r="L18" s="21">
        <f t="shared" si="0"/>
        <v>21</v>
      </c>
    </row>
    <row r="19" spans="1:12" ht="12.75">
      <c r="A19" s="15">
        <v>11</v>
      </c>
      <c r="B19" s="36" t="s">
        <v>152</v>
      </c>
      <c r="C19" s="37" t="s">
        <v>26</v>
      </c>
      <c r="D19" s="40">
        <v>9</v>
      </c>
      <c r="E19" s="21" t="s">
        <v>24</v>
      </c>
      <c r="F19" s="21" t="s">
        <v>24</v>
      </c>
      <c r="G19" s="21">
        <v>11</v>
      </c>
      <c r="H19" s="21" t="s">
        <v>24</v>
      </c>
      <c r="I19" s="21" t="s">
        <v>24</v>
      </c>
      <c r="J19" s="21" t="s">
        <v>24</v>
      </c>
      <c r="K19" s="21"/>
      <c r="L19" s="21">
        <f t="shared" si="0"/>
        <v>20</v>
      </c>
    </row>
    <row r="20" spans="1:12" ht="12.75">
      <c r="A20" s="15">
        <v>12</v>
      </c>
      <c r="B20" s="36" t="s">
        <v>153</v>
      </c>
      <c r="C20" s="37" t="s">
        <v>30</v>
      </c>
      <c r="D20" s="21">
        <v>8</v>
      </c>
      <c r="E20" s="21" t="s">
        <v>24</v>
      </c>
      <c r="F20" s="21" t="s">
        <v>24</v>
      </c>
      <c r="G20" s="21" t="s">
        <v>24</v>
      </c>
      <c r="H20" s="60" t="s">
        <v>24</v>
      </c>
      <c r="I20" s="21" t="s">
        <v>24</v>
      </c>
      <c r="J20" s="21">
        <v>8</v>
      </c>
      <c r="K20" s="21"/>
      <c r="L20" s="21">
        <f t="shared" si="0"/>
        <v>16</v>
      </c>
    </row>
    <row r="21" spans="1:12" ht="12.75">
      <c r="A21" s="15">
        <v>13</v>
      </c>
      <c r="B21" s="36" t="s">
        <v>154</v>
      </c>
      <c r="C21" s="37" t="s">
        <v>38</v>
      </c>
      <c r="D21" s="21" t="s">
        <v>24</v>
      </c>
      <c r="E21" s="21" t="s">
        <v>24</v>
      </c>
      <c r="F21" s="21" t="s">
        <v>24</v>
      </c>
      <c r="G21" s="21" t="s">
        <v>24</v>
      </c>
      <c r="H21" s="21">
        <v>9</v>
      </c>
      <c r="I21" s="21">
        <v>4</v>
      </c>
      <c r="J21" s="21" t="s">
        <v>24</v>
      </c>
      <c r="K21" s="21"/>
      <c r="L21" s="21">
        <f t="shared" si="0"/>
        <v>13</v>
      </c>
    </row>
    <row r="22" spans="1:12" ht="12.75">
      <c r="A22" s="15">
        <v>14</v>
      </c>
      <c r="B22" s="36" t="s">
        <v>155</v>
      </c>
      <c r="C22" s="37" t="s">
        <v>26</v>
      </c>
      <c r="D22" s="21" t="s">
        <v>24</v>
      </c>
      <c r="E22" s="21">
        <v>3</v>
      </c>
      <c r="F22" s="21" t="s">
        <v>24</v>
      </c>
      <c r="G22" s="21">
        <v>4</v>
      </c>
      <c r="H22" s="21" t="s">
        <v>24</v>
      </c>
      <c r="I22" s="21" t="s">
        <v>24</v>
      </c>
      <c r="J22" s="21">
        <v>5</v>
      </c>
      <c r="K22" s="75"/>
      <c r="L22" s="21">
        <f t="shared" si="0"/>
        <v>12</v>
      </c>
    </row>
    <row r="23" spans="1:12" ht="12.75">
      <c r="A23" s="15">
        <v>15</v>
      </c>
      <c r="B23" s="36" t="s">
        <v>156</v>
      </c>
      <c r="C23" s="37" t="s">
        <v>38</v>
      </c>
      <c r="D23" s="21">
        <v>6</v>
      </c>
      <c r="E23" s="21" t="s">
        <v>24</v>
      </c>
      <c r="F23" s="21" t="s">
        <v>24</v>
      </c>
      <c r="G23" s="21" t="s">
        <v>24</v>
      </c>
      <c r="H23" s="21" t="s">
        <v>24</v>
      </c>
      <c r="I23" s="21" t="s">
        <v>24</v>
      </c>
      <c r="J23" s="21">
        <v>6</v>
      </c>
      <c r="K23" s="21"/>
      <c r="L23" s="21">
        <f t="shared" si="0"/>
        <v>12</v>
      </c>
    </row>
    <row r="24" spans="1:12" ht="12.75">
      <c r="A24" s="15">
        <v>16</v>
      </c>
      <c r="B24" s="36" t="s">
        <v>157</v>
      </c>
      <c r="C24" s="37" t="s">
        <v>70</v>
      </c>
      <c r="D24" s="21" t="s">
        <v>24</v>
      </c>
      <c r="E24" s="21" t="s">
        <v>24</v>
      </c>
      <c r="F24" s="21">
        <v>6</v>
      </c>
      <c r="G24" s="21" t="s">
        <v>24</v>
      </c>
      <c r="H24" s="21" t="s">
        <v>24</v>
      </c>
      <c r="I24" s="21" t="s">
        <v>24</v>
      </c>
      <c r="J24" s="21" t="s">
        <v>24</v>
      </c>
      <c r="K24" s="21"/>
      <c r="L24" s="21">
        <f t="shared" si="0"/>
        <v>6</v>
      </c>
    </row>
    <row r="25" spans="1:12" ht="12.75">
      <c r="A25" s="15">
        <v>17</v>
      </c>
      <c r="B25" s="36" t="s">
        <v>158</v>
      </c>
      <c r="C25" s="37" t="s">
        <v>38</v>
      </c>
      <c r="D25" s="21" t="s">
        <v>24</v>
      </c>
      <c r="E25" s="21" t="s">
        <v>24</v>
      </c>
      <c r="F25" s="21" t="s">
        <v>24</v>
      </c>
      <c r="G25" s="21">
        <v>6</v>
      </c>
      <c r="H25" s="21" t="s">
        <v>24</v>
      </c>
      <c r="I25" s="21" t="s">
        <v>24</v>
      </c>
      <c r="J25" s="21" t="s">
        <v>24</v>
      </c>
      <c r="K25" s="21"/>
      <c r="L25" s="21">
        <f t="shared" si="0"/>
        <v>6</v>
      </c>
    </row>
    <row r="26" spans="1:12" ht="12.75">
      <c r="A26" s="15">
        <v>18</v>
      </c>
      <c r="B26" s="36" t="s">
        <v>159</v>
      </c>
      <c r="C26" s="37" t="s">
        <v>38</v>
      </c>
      <c r="D26" s="21" t="s">
        <v>24</v>
      </c>
      <c r="E26" s="21" t="s">
        <v>24</v>
      </c>
      <c r="F26" s="21" t="s">
        <v>24</v>
      </c>
      <c r="G26" s="21" t="s">
        <v>24</v>
      </c>
      <c r="H26" s="21" t="s">
        <v>24</v>
      </c>
      <c r="I26" s="21" t="s">
        <v>24</v>
      </c>
      <c r="J26" s="21">
        <v>6</v>
      </c>
      <c r="K26" s="21"/>
      <c r="L26" s="21">
        <f t="shared" si="0"/>
        <v>6</v>
      </c>
    </row>
    <row r="27" spans="1:12" ht="12.75">
      <c r="A27" s="15">
        <v>19</v>
      </c>
      <c r="B27" s="36" t="s">
        <v>160</v>
      </c>
      <c r="C27" s="37" t="s">
        <v>32</v>
      </c>
      <c r="D27" s="21" t="s">
        <v>24</v>
      </c>
      <c r="E27" s="21" t="s">
        <v>24</v>
      </c>
      <c r="F27" s="21">
        <v>4</v>
      </c>
      <c r="G27" s="21" t="s">
        <v>24</v>
      </c>
      <c r="H27" s="21" t="s">
        <v>24</v>
      </c>
      <c r="I27" s="21" t="s">
        <v>24</v>
      </c>
      <c r="J27" s="21" t="s">
        <v>24</v>
      </c>
      <c r="K27" s="21"/>
      <c r="L27" s="21">
        <f t="shared" si="0"/>
        <v>4</v>
      </c>
    </row>
    <row r="28" spans="1:12" ht="12.75">
      <c r="A28" s="15"/>
      <c r="B28" s="36" t="s">
        <v>161</v>
      </c>
      <c r="C28" s="37" t="s">
        <v>70</v>
      </c>
      <c r="D28" s="21" t="s">
        <v>24</v>
      </c>
      <c r="E28" s="21" t="s">
        <v>24</v>
      </c>
      <c r="F28" s="21">
        <v>2</v>
      </c>
      <c r="G28" s="21" t="s">
        <v>24</v>
      </c>
      <c r="H28" s="21" t="s">
        <v>24</v>
      </c>
      <c r="I28" s="21" t="s">
        <v>24</v>
      </c>
      <c r="J28" s="21" t="s">
        <v>24</v>
      </c>
      <c r="K28" s="21"/>
      <c r="L28" s="21">
        <f t="shared" si="0"/>
        <v>2</v>
      </c>
    </row>
    <row r="29" spans="1:12" ht="12.75">
      <c r="A29" s="15"/>
      <c r="B29" s="36" t="s">
        <v>162</v>
      </c>
      <c r="C29" s="37" t="s">
        <v>38</v>
      </c>
      <c r="D29" s="21" t="s">
        <v>24</v>
      </c>
      <c r="E29" s="21" t="s">
        <v>24</v>
      </c>
      <c r="F29" s="21" t="s">
        <v>24</v>
      </c>
      <c r="G29" s="21">
        <v>2</v>
      </c>
      <c r="H29" s="21" t="s">
        <v>24</v>
      </c>
      <c r="I29" s="21" t="s">
        <v>24</v>
      </c>
      <c r="J29" s="21" t="s">
        <v>24</v>
      </c>
      <c r="K29" s="21"/>
      <c r="L29" s="21">
        <f t="shared" si="0"/>
        <v>2</v>
      </c>
    </row>
    <row r="30" spans="1:12" ht="12.75">
      <c r="A30" s="15"/>
      <c r="B30" s="36" t="s">
        <v>163</v>
      </c>
      <c r="C30" s="37" t="s">
        <v>26</v>
      </c>
      <c r="D30" s="21" t="s">
        <v>24</v>
      </c>
      <c r="E30" s="21" t="s">
        <v>24</v>
      </c>
      <c r="F30" s="21" t="s">
        <v>24</v>
      </c>
      <c r="G30" s="21" t="s">
        <v>24</v>
      </c>
      <c r="H30" s="21" t="s">
        <v>24</v>
      </c>
      <c r="I30" s="21" t="s">
        <v>24</v>
      </c>
      <c r="J30" s="21">
        <v>2</v>
      </c>
      <c r="K30" s="21"/>
      <c r="L30" s="21">
        <f t="shared" si="0"/>
        <v>2</v>
      </c>
    </row>
    <row r="31" spans="1:12" ht="12.75">
      <c r="A31" s="15">
        <v>20</v>
      </c>
      <c r="B31" s="36" t="s">
        <v>164</v>
      </c>
      <c r="C31" s="37" t="s">
        <v>38</v>
      </c>
      <c r="D31" s="21" t="s">
        <v>24</v>
      </c>
      <c r="E31" s="21" t="s">
        <v>24</v>
      </c>
      <c r="F31" s="21" t="s">
        <v>24</v>
      </c>
      <c r="G31" s="21" t="s">
        <v>24</v>
      </c>
      <c r="H31" s="21" t="s">
        <v>24</v>
      </c>
      <c r="I31" s="21" t="s">
        <v>24</v>
      </c>
      <c r="J31" s="21">
        <v>1</v>
      </c>
      <c r="K31" s="21"/>
      <c r="L31" s="21">
        <f t="shared" si="0"/>
        <v>1</v>
      </c>
    </row>
    <row r="32" spans="4:12" ht="12.75">
      <c r="D32" s="76"/>
      <c r="E32" s="76"/>
      <c r="F32" s="76"/>
      <c r="G32" s="76"/>
      <c r="H32" s="76"/>
      <c r="I32" s="76"/>
      <c r="J32" s="76"/>
      <c r="K32" s="76"/>
      <c r="L32" s="76"/>
    </row>
    <row r="33" spans="2:12" ht="12.75">
      <c r="B33" t="s">
        <v>126</v>
      </c>
      <c r="C33" s="44"/>
      <c r="D33" s="21">
        <v>9</v>
      </c>
      <c r="E33" s="21">
        <v>8</v>
      </c>
      <c r="F33" s="21">
        <v>12</v>
      </c>
      <c r="G33" s="21">
        <v>15</v>
      </c>
      <c r="H33" s="21">
        <v>9</v>
      </c>
      <c r="I33" s="21">
        <v>9</v>
      </c>
      <c r="J33" s="21">
        <v>15</v>
      </c>
      <c r="K33" s="21"/>
      <c r="L33" s="68"/>
    </row>
    <row r="34" spans="4:12" ht="12.75" hidden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2.75" hidden="1">
      <c r="D35" s="45"/>
      <c r="E35" s="46"/>
      <c r="F35" s="68"/>
      <c r="G35" s="68"/>
      <c r="H35" s="68"/>
      <c r="I35" s="68"/>
      <c r="J35" s="68"/>
      <c r="K35" s="68"/>
      <c r="L35" s="68"/>
    </row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3" ht="18">
      <c r="B63" s="47" t="s">
        <v>64</v>
      </c>
    </row>
    <row r="66" spans="4:5" ht="12.75">
      <c r="D66" s="77">
        <v>7</v>
      </c>
      <c r="E66" s="46" t="s">
        <v>63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PageLayoutView="0" workbookViewId="0" topLeftCell="A4">
      <selection activeCell="Y17" sqref="Y17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4" t="s">
        <v>0</v>
      </c>
    </row>
    <row r="2" ht="12.75">
      <c r="A2" s="5" t="s">
        <v>1</v>
      </c>
    </row>
    <row r="3" spans="4:12" ht="15.75" customHeight="1">
      <c r="D3" s="106" t="s">
        <v>2</v>
      </c>
      <c r="E3" s="106" t="s">
        <v>3</v>
      </c>
      <c r="F3" s="106" t="s">
        <v>127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2:12" ht="12.75">
      <c r="B4" t="s">
        <v>66</v>
      </c>
      <c r="D4" s="106"/>
      <c r="E4" s="106"/>
      <c r="F4" s="106"/>
      <c r="G4" s="106"/>
      <c r="H4" s="106"/>
      <c r="I4" s="106"/>
      <c r="J4" s="106"/>
      <c r="K4" s="106"/>
      <c r="L4" s="7"/>
    </row>
    <row r="5" spans="4:12" ht="12.75">
      <c r="D5" s="106"/>
      <c r="E5" s="106"/>
      <c r="F5" s="106"/>
      <c r="G5" s="106"/>
      <c r="H5" s="106"/>
      <c r="I5" s="106"/>
      <c r="J5" s="106"/>
      <c r="K5" s="106"/>
      <c r="L5" s="7"/>
    </row>
    <row r="6" spans="1:12" ht="12.75">
      <c r="A6" s="5" t="s">
        <v>165</v>
      </c>
      <c r="D6" s="106"/>
      <c r="E6" s="106"/>
      <c r="F6" s="106"/>
      <c r="G6" s="106"/>
      <c r="H6" s="106"/>
      <c r="I6" s="106"/>
      <c r="J6" s="106"/>
      <c r="K6" s="106"/>
      <c r="L6" s="7"/>
    </row>
    <row r="7" spans="1:12" ht="66.75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2" ht="12.75">
      <c r="A8" s="10" t="s">
        <v>11</v>
      </c>
      <c r="B8" s="11" t="s">
        <v>12</v>
      </c>
      <c r="C8" s="11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/>
      <c r="L8" s="14" t="s">
        <v>21</v>
      </c>
    </row>
    <row r="9" spans="1:13" ht="12.75" customHeight="1">
      <c r="A9" s="15">
        <v>1</v>
      </c>
      <c r="B9" s="78" t="s">
        <v>166</v>
      </c>
      <c r="C9" s="79" t="s">
        <v>52</v>
      </c>
      <c r="D9" s="80">
        <v>6</v>
      </c>
      <c r="E9" s="80" t="s">
        <v>24</v>
      </c>
      <c r="F9" s="80">
        <v>7</v>
      </c>
      <c r="G9" s="80">
        <v>7</v>
      </c>
      <c r="H9" s="81">
        <v>6</v>
      </c>
      <c r="I9" s="80">
        <v>8</v>
      </c>
      <c r="J9" s="82">
        <v>7</v>
      </c>
      <c r="K9" s="80"/>
      <c r="L9" s="80">
        <f>SUM(D9:K9)-6</f>
        <v>35</v>
      </c>
      <c r="M9" s="68"/>
    </row>
    <row r="10" spans="1:13" ht="12.75">
      <c r="A10" s="15">
        <v>2</v>
      </c>
      <c r="B10" s="83" t="s">
        <v>167</v>
      </c>
      <c r="C10" s="84" t="s">
        <v>30</v>
      </c>
      <c r="D10" s="18">
        <v>7</v>
      </c>
      <c r="E10" s="18">
        <v>6</v>
      </c>
      <c r="F10" s="18">
        <v>7</v>
      </c>
      <c r="G10" s="18">
        <v>6</v>
      </c>
      <c r="H10" s="18">
        <v>6</v>
      </c>
      <c r="I10" s="49">
        <v>6</v>
      </c>
      <c r="J10" s="20">
        <v>6</v>
      </c>
      <c r="K10" s="18"/>
      <c r="L10" s="18">
        <f>SUM(D10:K10)-12</f>
        <v>32</v>
      </c>
      <c r="M10" s="68"/>
    </row>
    <row r="11" spans="1:13" ht="12.75">
      <c r="A11" s="52">
        <v>2</v>
      </c>
      <c r="B11" s="85" t="s">
        <v>168</v>
      </c>
      <c r="C11" s="86" t="s">
        <v>38</v>
      </c>
      <c r="D11" s="87" t="s">
        <v>24</v>
      </c>
      <c r="E11" s="87">
        <v>7</v>
      </c>
      <c r="F11" s="87">
        <v>6</v>
      </c>
      <c r="G11" s="87">
        <v>6</v>
      </c>
      <c r="H11" s="87">
        <v>7</v>
      </c>
      <c r="I11" s="87">
        <v>6</v>
      </c>
      <c r="J11" s="55" t="s">
        <v>24</v>
      </c>
      <c r="K11" s="55"/>
      <c r="L11" s="55">
        <f aca="true" t="shared" si="0" ref="L11:L28">SUM(D11:K11)</f>
        <v>32</v>
      </c>
      <c r="M11" s="68"/>
    </row>
    <row r="12" spans="1:13" ht="12.75">
      <c r="A12" s="56">
        <v>4</v>
      </c>
      <c r="B12" s="88" t="s">
        <v>169</v>
      </c>
      <c r="C12" s="89" t="s">
        <v>30</v>
      </c>
      <c r="D12" s="59">
        <v>6</v>
      </c>
      <c r="E12" s="59">
        <v>7</v>
      </c>
      <c r="F12" s="59">
        <v>6</v>
      </c>
      <c r="G12" s="59" t="s">
        <v>24</v>
      </c>
      <c r="H12" s="59" t="s">
        <v>24</v>
      </c>
      <c r="I12" s="59" t="s">
        <v>24</v>
      </c>
      <c r="J12" s="59">
        <v>9</v>
      </c>
      <c r="K12" s="59"/>
      <c r="L12" s="59">
        <f t="shared" si="0"/>
        <v>28</v>
      </c>
      <c r="M12" s="68"/>
    </row>
    <row r="13" spans="1:13" ht="12.75">
      <c r="A13" s="15">
        <v>5</v>
      </c>
      <c r="B13" s="90" t="s">
        <v>170</v>
      </c>
      <c r="C13" s="91" t="s">
        <v>28</v>
      </c>
      <c r="D13" s="21">
        <v>6</v>
      </c>
      <c r="E13" s="21" t="s">
        <v>24</v>
      </c>
      <c r="F13" s="21">
        <v>6</v>
      </c>
      <c r="G13" s="21" t="s">
        <v>24</v>
      </c>
      <c r="H13" s="21">
        <v>6</v>
      </c>
      <c r="I13" s="21">
        <v>7</v>
      </c>
      <c r="J13" s="21" t="s">
        <v>24</v>
      </c>
      <c r="K13" s="21"/>
      <c r="L13" s="21">
        <f t="shared" si="0"/>
        <v>25</v>
      </c>
      <c r="M13" s="68"/>
    </row>
    <row r="14" spans="1:13" ht="12.75">
      <c r="A14" s="15">
        <v>6</v>
      </c>
      <c r="B14" s="92" t="s">
        <v>171</v>
      </c>
      <c r="C14" s="93" t="s">
        <v>52</v>
      </c>
      <c r="D14" s="27" t="s">
        <v>24</v>
      </c>
      <c r="E14" s="27" t="s">
        <v>24</v>
      </c>
      <c r="F14" s="27" t="s">
        <v>24</v>
      </c>
      <c r="G14" s="27" t="s">
        <v>24</v>
      </c>
      <c r="H14" s="27" t="s">
        <v>24</v>
      </c>
      <c r="I14" s="27" t="s">
        <v>24</v>
      </c>
      <c r="J14" s="21">
        <v>8</v>
      </c>
      <c r="K14" s="21"/>
      <c r="L14" s="21">
        <f t="shared" si="0"/>
        <v>8</v>
      </c>
      <c r="M14" s="68"/>
    </row>
    <row r="15" spans="1:13" ht="12.75">
      <c r="A15" s="15">
        <v>7</v>
      </c>
      <c r="B15" s="92" t="s">
        <v>172</v>
      </c>
      <c r="C15" s="93" t="s">
        <v>30</v>
      </c>
      <c r="D15" s="27" t="s">
        <v>24</v>
      </c>
      <c r="E15" s="27">
        <v>6</v>
      </c>
      <c r="F15" s="27" t="s">
        <v>24</v>
      </c>
      <c r="G15" s="27" t="s">
        <v>24</v>
      </c>
      <c r="H15" s="27" t="s">
        <v>24</v>
      </c>
      <c r="I15" s="27" t="s">
        <v>24</v>
      </c>
      <c r="J15" s="21" t="s">
        <v>24</v>
      </c>
      <c r="K15" s="21"/>
      <c r="L15" s="21">
        <f t="shared" si="0"/>
        <v>6</v>
      </c>
      <c r="M15" s="68"/>
    </row>
    <row r="16" spans="1:13" ht="12.75">
      <c r="A16" s="15">
        <v>8</v>
      </c>
      <c r="B16" s="90" t="s">
        <v>76</v>
      </c>
      <c r="C16" s="91" t="s">
        <v>26</v>
      </c>
      <c r="D16" s="21" t="s">
        <v>24</v>
      </c>
      <c r="E16" s="21" t="s">
        <v>24</v>
      </c>
      <c r="F16" s="21" t="s">
        <v>24</v>
      </c>
      <c r="G16" s="21" t="s">
        <v>24</v>
      </c>
      <c r="H16" s="21" t="s">
        <v>24</v>
      </c>
      <c r="I16" s="21" t="s">
        <v>24</v>
      </c>
      <c r="J16" s="21">
        <v>6</v>
      </c>
      <c r="K16" s="21"/>
      <c r="L16" s="21">
        <f t="shared" si="0"/>
        <v>6</v>
      </c>
      <c r="M16" s="68"/>
    </row>
    <row r="17" spans="1:13" ht="12.75">
      <c r="A17" s="15">
        <v>9</v>
      </c>
      <c r="B17" s="92"/>
      <c r="C17" s="93"/>
      <c r="D17" s="27"/>
      <c r="E17" s="27"/>
      <c r="F17" s="27"/>
      <c r="G17" s="27"/>
      <c r="H17" s="27"/>
      <c r="I17" s="27"/>
      <c r="J17" s="21"/>
      <c r="K17" s="21"/>
      <c r="L17" s="21">
        <f t="shared" si="0"/>
        <v>0</v>
      </c>
      <c r="M17" s="68"/>
    </row>
    <row r="18" spans="1:13" ht="12.75">
      <c r="A18" s="15">
        <v>10</v>
      </c>
      <c r="B18" s="90"/>
      <c r="C18" s="91"/>
      <c r="D18" s="21"/>
      <c r="E18" s="21"/>
      <c r="F18" s="21"/>
      <c r="G18" s="21"/>
      <c r="H18" s="21"/>
      <c r="I18" s="21"/>
      <c r="J18" s="21"/>
      <c r="K18" s="21"/>
      <c r="L18" s="21">
        <f t="shared" si="0"/>
        <v>0</v>
      </c>
      <c r="M18" s="68"/>
    </row>
    <row r="19" spans="1:13" ht="12.75">
      <c r="A19" s="15">
        <v>11</v>
      </c>
      <c r="B19" s="90"/>
      <c r="C19" s="91"/>
      <c r="D19" s="21"/>
      <c r="E19" s="21"/>
      <c r="F19" s="21"/>
      <c r="G19" s="21"/>
      <c r="H19" s="21"/>
      <c r="I19" s="21"/>
      <c r="J19" s="21"/>
      <c r="K19" s="21"/>
      <c r="L19" s="21">
        <f t="shared" si="0"/>
        <v>0</v>
      </c>
      <c r="M19" s="68"/>
    </row>
    <row r="20" spans="1:13" ht="12.75">
      <c r="A20" s="15">
        <v>12</v>
      </c>
      <c r="B20" s="92"/>
      <c r="C20" s="93"/>
      <c r="D20" s="27"/>
      <c r="E20" s="27"/>
      <c r="F20" s="27"/>
      <c r="G20" s="27"/>
      <c r="H20" s="27"/>
      <c r="I20" s="27"/>
      <c r="J20" s="21"/>
      <c r="K20" s="27"/>
      <c r="L20" s="21">
        <f t="shared" si="0"/>
        <v>0</v>
      </c>
      <c r="M20" s="68"/>
    </row>
    <row r="21" spans="1:13" ht="12.75">
      <c r="A21" s="15">
        <v>13</v>
      </c>
      <c r="B21" s="92"/>
      <c r="C21" s="92"/>
      <c r="D21" s="27"/>
      <c r="E21" s="27"/>
      <c r="F21" s="27"/>
      <c r="G21" s="27"/>
      <c r="H21" s="27"/>
      <c r="I21" s="27"/>
      <c r="J21" s="21"/>
      <c r="K21" s="27"/>
      <c r="L21" s="21">
        <f t="shared" si="0"/>
        <v>0</v>
      </c>
      <c r="M21" s="68"/>
    </row>
    <row r="22" spans="1:13" ht="12.75">
      <c r="A22" s="15">
        <v>14</v>
      </c>
      <c r="B22" s="92"/>
      <c r="C22" s="92"/>
      <c r="D22" s="27"/>
      <c r="E22" s="27"/>
      <c r="F22" s="27"/>
      <c r="G22" s="27"/>
      <c r="H22" s="27"/>
      <c r="I22" s="27"/>
      <c r="J22" s="27"/>
      <c r="K22" s="27"/>
      <c r="L22" s="21">
        <f t="shared" si="0"/>
        <v>0</v>
      </c>
      <c r="M22" s="68"/>
    </row>
    <row r="23" spans="1:13" ht="12.75">
      <c r="A23" s="15">
        <v>15</v>
      </c>
      <c r="B23" s="92"/>
      <c r="C23" s="92"/>
      <c r="D23" s="27"/>
      <c r="E23" s="27"/>
      <c r="F23" s="27"/>
      <c r="G23" s="27"/>
      <c r="H23" s="27"/>
      <c r="I23" s="27"/>
      <c r="J23" s="27"/>
      <c r="K23" s="27"/>
      <c r="L23" s="21">
        <f t="shared" si="0"/>
        <v>0</v>
      </c>
      <c r="M23" s="68"/>
    </row>
    <row r="24" spans="1:13" ht="12.75">
      <c r="A24" s="15">
        <v>16</v>
      </c>
      <c r="B24" s="92"/>
      <c r="C24" s="92"/>
      <c r="D24" s="27"/>
      <c r="E24" s="27"/>
      <c r="F24" s="27"/>
      <c r="G24" s="27"/>
      <c r="H24" s="27"/>
      <c r="I24" s="27"/>
      <c r="J24" s="27"/>
      <c r="K24" s="27"/>
      <c r="L24" s="21">
        <f t="shared" si="0"/>
        <v>0</v>
      </c>
      <c r="M24" s="68"/>
    </row>
    <row r="25" spans="1:13" ht="12.75">
      <c r="A25" s="15">
        <v>17</v>
      </c>
      <c r="B25" s="92"/>
      <c r="C25" s="92"/>
      <c r="D25" s="27"/>
      <c r="E25" s="27"/>
      <c r="F25" s="27"/>
      <c r="G25" s="27"/>
      <c r="H25" s="27"/>
      <c r="I25" s="27"/>
      <c r="J25" s="27"/>
      <c r="K25" s="27"/>
      <c r="L25" s="21">
        <f t="shared" si="0"/>
        <v>0</v>
      </c>
      <c r="M25" s="68"/>
    </row>
    <row r="26" spans="1:13" ht="12.75">
      <c r="A26" s="15">
        <v>18</v>
      </c>
      <c r="B26" s="92"/>
      <c r="C26" s="92"/>
      <c r="D26" s="27"/>
      <c r="E26" s="27"/>
      <c r="F26" s="27"/>
      <c r="G26" s="27"/>
      <c r="H26" s="27"/>
      <c r="I26" s="27"/>
      <c r="J26" s="27"/>
      <c r="K26" s="27"/>
      <c r="L26" s="21">
        <f t="shared" si="0"/>
        <v>0</v>
      </c>
      <c r="M26" s="68"/>
    </row>
    <row r="27" spans="1:13" ht="12.75">
      <c r="A27" s="15">
        <v>19</v>
      </c>
      <c r="B27" s="92"/>
      <c r="C27" s="92"/>
      <c r="D27" s="27"/>
      <c r="E27" s="27"/>
      <c r="F27" s="27"/>
      <c r="G27" s="27"/>
      <c r="H27" s="27"/>
      <c r="I27" s="27"/>
      <c r="J27" s="27"/>
      <c r="K27" s="27"/>
      <c r="L27" s="21">
        <f t="shared" si="0"/>
        <v>0</v>
      </c>
      <c r="M27" s="68"/>
    </row>
    <row r="28" spans="1:13" ht="12.75">
      <c r="A28" s="15">
        <v>20</v>
      </c>
      <c r="B28" s="90"/>
      <c r="C28" s="90"/>
      <c r="D28" s="21"/>
      <c r="E28" s="21"/>
      <c r="F28" s="21"/>
      <c r="G28" s="21"/>
      <c r="H28" s="21"/>
      <c r="I28" s="21"/>
      <c r="J28" s="21"/>
      <c r="K28" s="21"/>
      <c r="L28" s="21">
        <f t="shared" si="0"/>
        <v>0</v>
      </c>
      <c r="M28" s="68"/>
    </row>
    <row r="29" spans="1:13" ht="12.75">
      <c r="A29" s="94"/>
      <c r="B29" s="95"/>
      <c r="C29" s="95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 ht="12.75">
      <c r="B30" t="s">
        <v>173</v>
      </c>
      <c r="C30" s="44"/>
      <c r="D30" s="21">
        <v>4</v>
      </c>
      <c r="E30" s="21">
        <v>4</v>
      </c>
      <c r="F30" s="21">
        <v>5</v>
      </c>
      <c r="G30" s="21">
        <v>3</v>
      </c>
      <c r="H30" s="21">
        <v>4</v>
      </c>
      <c r="I30" s="21">
        <v>4</v>
      </c>
      <c r="J30" s="21">
        <v>5</v>
      </c>
      <c r="K30" s="21"/>
      <c r="L30" s="68"/>
      <c r="M30" s="68"/>
    </row>
    <row r="31" spans="4:13" ht="12.75" hidden="1"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4:13" ht="12.75" hidden="1">
      <c r="D32" s="45"/>
      <c r="E32" s="46"/>
      <c r="F32" s="68"/>
      <c r="G32" s="68"/>
      <c r="H32" s="68"/>
      <c r="I32" s="68"/>
      <c r="J32" s="68"/>
      <c r="K32" s="68"/>
      <c r="L32" s="68"/>
      <c r="M32" s="68"/>
    </row>
    <row r="33" spans="4:13" ht="12.75" hidden="1"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60" ht="18">
      <c r="B60" s="47" t="s">
        <v>174</v>
      </c>
    </row>
    <row r="65" spans="4:5" ht="12.75">
      <c r="D65" s="77">
        <v>7</v>
      </c>
      <c r="E65" s="46" t="s">
        <v>63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9"/>
  <sheetViews>
    <sheetView showGridLines="0" showZeros="0" zoomScalePageLayoutView="0" workbookViewId="0" topLeftCell="A1">
      <selection activeCell="J12" sqref="J12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4" t="s">
        <v>0</v>
      </c>
    </row>
    <row r="2" ht="12.75">
      <c r="A2" s="5" t="s">
        <v>1</v>
      </c>
    </row>
    <row r="3" spans="4:12" ht="12.75" customHeight="1">
      <c r="D3" s="106" t="s">
        <v>2</v>
      </c>
      <c r="E3" s="106" t="s">
        <v>3</v>
      </c>
      <c r="F3" s="106" t="s">
        <v>4</v>
      </c>
      <c r="G3" s="106" t="s">
        <v>5</v>
      </c>
      <c r="H3" s="106" t="s">
        <v>6</v>
      </c>
      <c r="I3" s="106" t="s">
        <v>7</v>
      </c>
      <c r="J3" s="106" t="s">
        <v>65</v>
      </c>
      <c r="K3" s="106"/>
      <c r="L3" s="6"/>
    </row>
    <row r="4" spans="4:12" ht="12.75">
      <c r="D4" s="106"/>
      <c r="E4" s="106"/>
      <c r="F4" s="106"/>
      <c r="G4" s="106"/>
      <c r="H4" s="106"/>
      <c r="I4" s="106"/>
      <c r="J4" s="106"/>
      <c r="K4" s="106"/>
      <c r="L4" s="7"/>
    </row>
    <row r="5" spans="1:12" ht="12.75">
      <c r="A5" s="5" t="s">
        <v>175</v>
      </c>
      <c r="D5" s="106"/>
      <c r="E5" s="106"/>
      <c r="F5" s="106"/>
      <c r="G5" s="106"/>
      <c r="H5" s="106"/>
      <c r="I5" s="106"/>
      <c r="J5" s="106"/>
      <c r="K5" s="106"/>
      <c r="L5" s="7"/>
    </row>
    <row r="6" spans="4:12" ht="12.75">
      <c r="D6" s="106"/>
      <c r="E6" s="106"/>
      <c r="F6" s="106"/>
      <c r="G6" s="106"/>
      <c r="H6" s="106"/>
      <c r="I6" s="106"/>
      <c r="J6" s="106"/>
      <c r="K6" s="106"/>
      <c r="L6" s="7"/>
    </row>
    <row r="7" spans="1:12" ht="69" customHeight="1">
      <c r="A7" s="8"/>
      <c r="B7" s="107"/>
      <c r="C7" s="107"/>
      <c r="D7" s="106"/>
      <c r="E7" s="106"/>
      <c r="F7" s="106"/>
      <c r="G7" s="106"/>
      <c r="H7" s="106"/>
      <c r="I7" s="106"/>
      <c r="J7" s="106"/>
      <c r="K7" s="106"/>
      <c r="L7" s="9" t="s">
        <v>10</v>
      </c>
    </row>
    <row r="8" spans="1:12" ht="12.75">
      <c r="A8" s="96" t="s">
        <v>11</v>
      </c>
      <c r="B8" s="97" t="s">
        <v>13</v>
      </c>
      <c r="C8" s="97" t="s">
        <v>176</v>
      </c>
      <c r="D8" s="98" t="s">
        <v>14</v>
      </c>
      <c r="E8" s="98" t="s">
        <v>15</v>
      </c>
      <c r="F8" s="98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/>
      <c r="L8" s="99" t="s">
        <v>21</v>
      </c>
    </row>
    <row r="9" spans="1:12" ht="12.75">
      <c r="A9" s="100">
        <v>1</v>
      </c>
      <c r="B9" s="16" t="s">
        <v>177</v>
      </c>
      <c r="C9" s="101" t="s">
        <v>38</v>
      </c>
      <c r="D9" s="18"/>
      <c r="E9" s="18"/>
      <c r="F9" s="18">
        <v>153</v>
      </c>
      <c r="G9" s="18">
        <v>76</v>
      </c>
      <c r="H9" s="18">
        <v>71</v>
      </c>
      <c r="I9" s="18">
        <v>58</v>
      </c>
      <c r="J9" s="18">
        <v>91</v>
      </c>
      <c r="K9" s="18"/>
      <c r="L9" s="18">
        <f aca="true" t="shared" si="0" ref="L9:L24">SUM(D9:K9)</f>
        <v>449</v>
      </c>
    </row>
    <row r="10" spans="1:12" ht="12.75">
      <c r="A10" s="64">
        <v>2</v>
      </c>
      <c r="B10" s="100" t="s">
        <v>178</v>
      </c>
      <c r="C10" s="100" t="s">
        <v>26</v>
      </c>
      <c r="D10" s="102"/>
      <c r="E10" s="102"/>
      <c r="F10" s="102">
        <v>170</v>
      </c>
      <c r="G10" s="102">
        <v>24</v>
      </c>
      <c r="H10" s="102">
        <v>15</v>
      </c>
      <c r="I10" s="102">
        <v>18</v>
      </c>
      <c r="J10" s="102">
        <v>139</v>
      </c>
      <c r="K10" s="102"/>
      <c r="L10" s="103">
        <f t="shared" si="0"/>
        <v>366</v>
      </c>
    </row>
    <row r="11" spans="1:12" ht="12.75">
      <c r="A11" s="36">
        <v>3</v>
      </c>
      <c r="B11" s="36" t="s">
        <v>179</v>
      </c>
      <c r="C11" s="36" t="s">
        <v>70</v>
      </c>
      <c r="D11" s="21"/>
      <c r="E11" s="21"/>
      <c r="F11" s="21">
        <v>147</v>
      </c>
      <c r="G11" s="21">
        <v>46</v>
      </c>
      <c r="H11" s="21">
        <v>60</v>
      </c>
      <c r="I11" s="21">
        <v>34</v>
      </c>
      <c r="J11" s="21">
        <v>76</v>
      </c>
      <c r="K11" s="21"/>
      <c r="L11" s="21">
        <f t="shared" si="0"/>
        <v>363</v>
      </c>
    </row>
    <row r="12" spans="1:12" ht="12.75">
      <c r="A12" s="34">
        <v>4</v>
      </c>
      <c r="B12" s="34" t="s">
        <v>180</v>
      </c>
      <c r="C12" s="34" t="s">
        <v>30</v>
      </c>
      <c r="D12" s="27"/>
      <c r="E12" s="27"/>
      <c r="F12" s="27">
        <v>163</v>
      </c>
      <c r="G12" s="27">
        <v>26</v>
      </c>
      <c r="H12" s="27">
        <v>18</v>
      </c>
      <c r="I12" s="27">
        <v>19</v>
      </c>
      <c r="J12" s="27">
        <v>27</v>
      </c>
      <c r="K12" s="27"/>
      <c r="L12" s="27">
        <f t="shared" si="0"/>
        <v>253</v>
      </c>
    </row>
    <row r="13" spans="1:12" ht="12.75">
      <c r="A13" s="36">
        <v>5</v>
      </c>
      <c r="B13" s="36" t="s">
        <v>181</v>
      </c>
      <c r="C13" s="36" t="s">
        <v>28</v>
      </c>
      <c r="D13" s="37"/>
      <c r="E13" s="37"/>
      <c r="F13" s="37">
        <v>46</v>
      </c>
      <c r="G13" s="37">
        <v>7</v>
      </c>
      <c r="H13" s="37">
        <v>31</v>
      </c>
      <c r="I13" s="37">
        <v>37</v>
      </c>
      <c r="J13" s="37">
        <v>20</v>
      </c>
      <c r="K13" s="37"/>
      <c r="L13" s="21">
        <f t="shared" si="0"/>
        <v>141</v>
      </c>
    </row>
    <row r="14" spans="1:12" ht="12.75">
      <c r="A14" s="36">
        <v>6</v>
      </c>
      <c r="B14" s="36" t="s">
        <v>182</v>
      </c>
      <c r="C14" s="36" t="s">
        <v>183</v>
      </c>
      <c r="D14" s="21"/>
      <c r="E14" s="21"/>
      <c r="F14" s="21">
        <v>49</v>
      </c>
      <c r="G14" s="21">
        <v>15</v>
      </c>
      <c r="H14" s="21">
        <v>27</v>
      </c>
      <c r="I14" s="21">
        <v>21</v>
      </c>
      <c r="J14" s="21">
        <v>25</v>
      </c>
      <c r="K14" s="21"/>
      <c r="L14" s="21">
        <f t="shared" si="0"/>
        <v>137</v>
      </c>
    </row>
    <row r="15" spans="1:12" ht="12.75">
      <c r="A15" s="36">
        <v>7</v>
      </c>
      <c r="B15" s="36" t="s">
        <v>184</v>
      </c>
      <c r="C15" s="36" t="s">
        <v>47</v>
      </c>
      <c r="D15" s="21"/>
      <c r="E15" s="21"/>
      <c r="F15" s="21">
        <v>53</v>
      </c>
      <c r="G15" s="21" t="s">
        <v>24</v>
      </c>
      <c r="H15" s="21" t="s">
        <v>24</v>
      </c>
      <c r="I15" s="21" t="s">
        <v>24</v>
      </c>
      <c r="J15" s="21">
        <v>6</v>
      </c>
      <c r="K15" s="21"/>
      <c r="L15" s="21">
        <f t="shared" si="0"/>
        <v>59</v>
      </c>
    </row>
    <row r="16" spans="1:12" ht="12.75">
      <c r="A16" s="36">
        <v>8</v>
      </c>
      <c r="B16" s="36" t="s">
        <v>185</v>
      </c>
      <c r="C16" s="36" t="s">
        <v>52</v>
      </c>
      <c r="D16" s="21"/>
      <c r="E16" s="21"/>
      <c r="F16" s="21">
        <v>22</v>
      </c>
      <c r="G16" s="21">
        <v>7</v>
      </c>
      <c r="H16" s="21">
        <v>6</v>
      </c>
      <c r="I16" s="21">
        <v>8</v>
      </c>
      <c r="J16" s="21">
        <v>15</v>
      </c>
      <c r="K16" s="21"/>
      <c r="L16" s="21">
        <f t="shared" si="0"/>
        <v>58</v>
      </c>
    </row>
    <row r="17" spans="1:12" ht="12.75">
      <c r="A17" s="36">
        <v>9</v>
      </c>
      <c r="B17" s="36" t="s">
        <v>186</v>
      </c>
      <c r="C17" s="36" t="s">
        <v>36</v>
      </c>
      <c r="D17" s="21"/>
      <c r="E17" s="21"/>
      <c r="F17" s="21">
        <v>13</v>
      </c>
      <c r="G17" s="21">
        <v>12</v>
      </c>
      <c r="H17" s="21">
        <v>6</v>
      </c>
      <c r="I17" s="21">
        <v>6</v>
      </c>
      <c r="J17" s="21">
        <v>14</v>
      </c>
      <c r="K17" s="21"/>
      <c r="L17" s="21">
        <f t="shared" si="0"/>
        <v>51</v>
      </c>
    </row>
    <row r="18" spans="1:12" ht="12.75">
      <c r="A18" s="36">
        <v>10</v>
      </c>
      <c r="B18" s="36" t="s">
        <v>187</v>
      </c>
      <c r="C18" s="36" t="s">
        <v>32</v>
      </c>
      <c r="D18" s="21"/>
      <c r="E18" s="21"/>
      <c r="F18" s="21">
        <v>24</v>
      </c>
      <c r="G18" s="21" t="s">
        <v>24</v>
      </c>
      <c r="H18" s="21">
        <v>7</v>
      </c>
      <c r="I18" s="21" t="s">
        <v>24</v>
      </c>
      <c r="J18" s="21" t="s">
        <v>24</v>
      </c>
      <c r="K18" s="21"/>
      <c r="L18" s="21">
        <f t="shared" si="0"/>
        <v>31</v>
      </c>
    </row>
    <row r="19" spans="1:12" ht="12.75">
      <c r="A19" s="36">
        <v>11</v>
      </c>
      <c r="B19" s="36" t="s">
        <v>188</v>
      </c>
      <c r="C19" s="36" t="s">
        <v>45</v>
      </c>
      <c r="D19" s="21"/>
      <c r="E19" s="21"/>
      <c r="F19" s="21">
        <v>21</v>
      </c>
      <c r="G19" s="21" t="s">
        <v>24</v>
      </c>
      <c r="H19" s="21" t="s">
        <v>24</v>
      </c>
      <c r="I19" s="21" t="s">
        <v>24</v>
      </c>
      <c r="J19" s="21" t="s">
        <v>24</v>
      </c>
      <c r="K19" s="21"/>
      <c r="L19" s="21">
        <f t="shared" si="0"/>
        <v>21</v>
      </c>
    </row>
    <row r="20" spans="1:12" ht="12.75">
      <c r="A20" s="36">
        <v>12</v>
      </c>
      <c r="B20" s="36" t="s">
        <v>189</v>
      </c>
      <c r="C20" s="36" t="s">
        <v>190</v>
      </c>
      <c r="D20" s="21"/>
      <c r="E20" s="21"/>
      <c r="F20" s="21" t="s">
        <v>24</v>
      </c>
      <c r="G20" s="21" t="s">
        <v>24</v>
      </c>
      <c r="H20" s="21">
        <v>7</v>
      </c>
      <c r="I20" s="21" t="s">
        <v>24</v>
      </c>
      <c r="J20" s="21">
        <v>7</v>
      </c>
      <c r="K20" s="21"/>
      <c r="L20" s="21">
        <f t="shared" si="0"/>
        <v>14</v>
      </c>
    </row>
    <row r="21" spans="1:12" ht="12.75">
      <c r="A21" s="36">
        <v>13</v>
      </c>
      <c r="B21" s="36" t="s">
        <v>191</v>
      </c>
      <c r="C21" s="36" t="s">
        <v>103</v>
      </c>
      <c r="D21" s="21"/>
      <c r="E21" s="21"/>
      <c r="F21" s="21">
        <v>9</v>
      </c>
      <c r="G21" s="21" t="s">
        <v>24</v>
      </c>
      <c r="H21" s="21" t="s">
        <v>24</v>
      </c>
      <c r="I21" s="21" t="s">
        <v>24</v>
      </c>
      <c r="J21" s="21" t="s">
        <v>24</v>
      </c>
      <c r="K21" s="21"/>
      <c r="L21" s="21">
        <f t="shared" si="0"/>
        <v>9</v>
      </c>
    </row>
    <row r="22" spans="1:12" ht="12.75">
      <c r="A22" s="36">
        <v>14</v>
      </c>
      <c r="B22" s="36" t="s">
        <v>192</v>
      </c>
      <c r="C22" s="36" t="s">
        <v>59</v>
      </c>
      <c r="D22" s="21"/>
      <c r="E22" s="21"/>
      <c r="F22" s="21">
        <v>6</v>
      </c>
      <c r="G22" s="21" t="s">
        <v>24</v>
      </c>
      <c r="H22" s="21" t="s">
        <v>24</v>
      </c>
      <c r="I22" s="21" t="s">
        <v>24</v>
      </c>
      <c r="J22" s="21" t="s">
        <v>24</v>
      </c>
      <c r="K22" s="21"/>
      <c r="L22" s="21">
        <f t="shared" si="0"/>
        <v>6</v>
      </c>
    </row>
    <row r="23" spans="1:12" ht="12.75">
      <c r="A23" s="36">
        <v>15</v>
      </c>
      <c r="B23" s="36"/>
      <c r="C23" s="36"/>
      <c r="D23" s="21"/>
      <c r="E23" s="21"/>
      <c r="F23" s="21"/>
      <c r="G23" s="21"/>
      <c r="H23" s="21"/>
      <c r="I23" s="21"/>
      <c r="J23" s="21"/>
      <c r="K23" s="21"/>
      <c r="L23" s="21">
        <f t="shared" si="0"/>
        <v>0</v>
      </c>
    </row>
    <row r="24" spans="1:12" ht="12.75">
      <c r="A24" s="36">
        <v>16</v>
      </c>
      <c r="B24" s="36"/>
      <c r="C24" s="36"/>
      <c r="D24" s="21"/>
      <c r="E24" s="21"/>
      <c r="F24" s="21"/>
      <c r="G24" s="21"/>
      <c r="H24" s="21"/>
      <c r="I24" s="21"/>
      <c r="J24" s="21"/>
      <c r="K24" s="21"/>
      <c r="L24" s="21">
        <f t="shared" si="0"/>
        <v>0</v>
      </c>
    </row>
    <row r="26" spans="3:11" ht="12.75">
      <c r="C26" s="44" t="s">
        <v>126</v>
      </c>
      <c r="D26" s="21">
        <v>35</v>
      </c>
      <c r="E26" s="21">
        <v>44</v>
      </c>
      <c r="F26" s="21">
        <v>53</v>
      </c>
      <c r="G26" s="21">
        <v>38</v>
      </c>
      <c r="H26" s="21">
        <v>37</v>
      </c>
      <c r="I26" s="21">
        <v>30</v>
      </c>
      <c r="J26" s="21">
        <v>66</v>
      </c>
      <c r="K26" s="21"/>
    </row>
    <row r="28" ht="15">
      <c r="C28" s="104" t="s">
        <v>193</v>
      </c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2.75">
      <c r="B59" s="105" t="s">
        <v>194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2015-10-13T05:25:57Z</dcterms:created>
  <dcterms:modified xsi:type="dcterms:W3CDTF">2017-12-05T09:20:19Z</dcterms:modified>
  <cp:category/>
  <cp:version/>
  <cp:contentType/>
  <cp:contentStatus/>
</cp:coreProperties>
</file>